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Z:\Papers in writing\GM paper\"/>
    </mc:Choice>
  </mc:AlternateContent>
  <xr:revisionPtr revIDLastSave="0" documentId="13_ncr:1_{202FBD50-1520-4E7B-AD1F-3EF6A217D2AF}" xr6:coauthVersionLast="47" xr6:coauthVersionMax="47" xr10:uidLastSave="{00000000-0000-0000-0000-000000000000}"/>
  <bookViews>
    <workbookView xWindow="-120" yWindow="-120" windowWidth="25440" windowHeight="15270" xr2:uid="{A7B5C635-CCE3-4BDE-AFBB-C7E0E03D204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181" i="1" l="1"/>
  <c r="AB181" i="1"/>
  <c r="AA181" i="1"/>
  <c r="Z181" i="1"/>
  <c r="Y181" i="1"/>
  <c r="X181" i="1"/>
  <c r="W181" i="1"/>
  <c r="V181" i="1"/>
  <c r="U181" i="1"/>
  <c r="T181" i="1"/>
  <c r="S181" i="1"/>
  <c r="R181" i="1"/>
  <c r="Q181" i="1"/>
  <c r="P181" i="1"/>
  <c r="O181" i="1"/>
  <c r="L181" i="1"/>
  <c r="AB180" i="1"/>
  <c r="AA180" i="1"/>
  <c r="Z180" i="1"/>
  <c r="Y180" i="1"/>
  <c r="X180" i="1"/>
  <c r="W180" i="1"/>
  <c r="V180" i="1"/>
  <c r="AC180" i="1" s="1"/>
  <c r="U180" i="1"/>
  <c r="T180" i="1"/>
  <c r="Q180" i="1"/>
  <c r="R180" i="1" s="1"/>
  <c r="P180" i="1"/>
  <c r="O180" i="1"/>
  <c r="S180" i="1" s="1"/>
  <c r="L180" i="1"/>
  <c r="Z179" i="1"/>
  <c r="Y179" i="1"/>
  <c r="W179" i="1"/>
  <c r="V179" i="1"/>
  <c r="X179" i="1" s="1"/>
  <c r="U179" i="1"/>
  <c r="T179" i="1"/>
  <c r="Q179" i="1"/>
  <c r="R179" i="1" s="1"/>
  <c r="P179" i="1"/>
  <c r="O179" i="1"/>
  <c r="S179" i="1" s="1"/>
  <c r="L179" i="1"/>
  <c r="AB178" i="1"/>
  <c r="AA178" i="1"/>
  <c r="Z178" i="1"/>
  <c r="Y178" i="1"/>
  <c r="W178" i="1"/>
  <c r="V178" i="1"/>
  <c r="AC178" i="1" s="1"/>
  <c r="U178" i="1"/>
  <c r="T178" i="1"/>
  <c r="S178" i="1"/>
  <c r="Q178" i="1"/>
  <c r="R178" i="1" s="1"/>
  <c r="P178" i="1"/>
  <c r="O178" i="1"/>
  <c r="L178" i="1"/>
  <c r="Z177" i="1"/>
  <c r="Y177" i="1"/>
  <c r="V177" i="1"/>
  <c r="U177" i="1"/>
  <c r="T177" i="1"/>
  <c r="P177" i="1"/>
  <c r="Q177" i="1" s="1"/>
  <c r="R177" i="1" s="1"/>
  <c r="O177" i="1"/>
  <c r="S177" i="1" s="1"/>
  <c r="L177" i="1"/>
  <c r="AC176" i="1"/>
  <c r="AB176" i="1"/>
  <c r="AA176" i="1"/>
  <c r="Z176" i="1"/>
  <c r="Y176" i="1"/>
  <c r="W176" i="1"/>
  <c r="V176" i="1"/>
  <c r="X176" i="1" s="1"/>
  <c r="U176" i="1"/>
  <c r="T176" i="1"/>
  <c r="P176" i="1"/>
  <c r="Q176" i="1" s="1"/>
  <c r="R176" i="1" s="1"/>
  <c r="L176" i="1"/>
  <c r="O176" i="1" s="1"/>
  <c r="S176" i="1" s="1"/>
  <c r="AC175" i="1"/>
  <c r="AB175" i="1"/>
  <c r="AA175" i="1"/>
  <c r="Z175" i="1"/>
  <c r="Y175" i="1"/>
  <c r="X175" i="1"/>
  <c r="W175" i="1"/>
  <c r="V175" i="1"/>
  <c r="U175" i="1"/>
  <c r="T175" i="1"/>
  <c r="Q175" i="1"/>
  <c r="R175" i="1" s="1"/>
  <c r="P175" i="1"/>
  <c r="O175" i="1"/>
  <c r="S175" i="1" s="1"/>
  <c r="L175" i="1"/>
  <c r="AB174" i="1"/>
  <c r="AA174" i="1"/>
  <c r="Z174" i="1"/>
  <c r="Y174" i="1"/>
  <c r="W174" i="1"/>
  <c r="V174" i="1"/>
  <c r="AC174" i="1" s="1"/>
  <c r="U174" i="1"/>
  <c r="T174" i="1"/>
  <c r="P174" i="1"/>
  <c r="Q174" i="1" s="1"/>
  <c r="R174" i="1" s="1"/>
  <c r="O174" i="1"/>
  <c r="S174" i="1" s="1"/>
  <c r="L174" i="1"/>
  <c r="AC173" i="1"/>
  <c r="AB173" i="1"/>
  <c r="AA173" i="1"/>
  <c r="Z173" i="1"/>
  <c r="Y173" i="1"/>
  <c r="W173" i="1"/>
  <c r="V173" i="1"/>
  <c r="X173" i="1" s="1"/>
  <c r="U173" i="1"/>
  <c r="T173" i="1"/>
  <c r="S173" i="1"/>
  <c r="P173" i="1"/>
  <c r="Q173" i="1" s="1"/>
  <c r="R173" i="1" s="1"/>
  <c r="O173" i="1"/>
  <c r="L173" i="1"/>
  <c r="AC172" i="1"/>
  <c r="AB172" i="1"/>
  <c r="AA172" i="1"/>
  <c r="Z172" i="1"/>
  <c r="Y172" i="1"/>
  <c r="X172" i="1"/>
  <c r="W172" i="1"/>
  <c r="V172" i="1"/>
  <c r="U172" i="1"/>
  <c r="T172" i="1"/>
  <c r="Q172" i="1"/>
  <c r="R172" i="1" s="1"/>
  <c r="P172" i="1"/>
  <c r="O172" i="1"/>
  <c r="S172" i="1" s="1"/>
  <c r="L172" i="1"/>
  <c r="AB171" i="1"/>
  <c r="AA171" i="1"/>
  <c r="Z171" i="1"/>
  <c r="Y171" i="1"/>
  <c r="X171" i="1"/>
  <c r="W171" i="1"/>
  <c r="V171" i="1"/>
  <c r="AC171" i="1" s="1"/>
  <c r="U171" i="1"/>
  <c r="T171" i="1"/>
  <c r="P171" i="1"/>
  <c r="Q171" i="1" s="1"/>
  <c r="R171" i="1" s="1"/>
  <c r="O171" i="1"/>
  <c r="S171" i="1" s="1"/>
  <c r="L171" i="1"/>
  <c r="AC170" i="1"/>
  <c r="AB170" i="1"/>
  <c r="AA170" i="1"/>
  <c r="Z170" i="1"/>
  <c r="Y170" i="1"/>
  <c r="W170" i="1"/>
  <c r="V170" i="1"/>
  <c r="X170" i="1" s="1"/>
  <c r="U170" i="1"/>
  <c r="T170" i="1"/>
  <c r="P170" i="1"/>
  <c r="Q170" i="1" s="1"/>
  <c r="R170" i="1" s="1"/>
  <c r="O170" i="1"/>
  <c r="S170" i="1" s="1"/>
  <c r="L170" i="1"/>
  <c r="AC169" i="1"/>
  <c r="AB169" i="1"/>
  <c r="AA169" i="1"/>
  <c r="Z169" i="1"/>
  <c r="Y169" i="1"/>
  <c r="X169" i="1"/>
  <c r="W169" i="1"/>
  <c r="V169" i="1"/>
  <c r="U169" i="1"/>
  <c r="T169" i="1"/>
  <c r="S169" i="1"/>
  <c r="Q169" i="1"/>
  <c r="R169" i="1" s="1"/>
  <c r="P169" i="1"/>
  <c r="O169" i="1"/>
  <c r="L169" i="1"/>
  <c r="AA168" i="1"/>
  <c r="Z168" i="1"/>
  <c r="Y168" i="1"/>
  <c r="V168" i="1"/>
  <c r="U168" i="1"/>
  <c r="T168" i="1"/>
  <c r="S168" i="1"/>
  <c r="P168" i="1"/>
  <c r="Q168" i="1" s="1"/>
  <c r="R168" i="1" s="1"/>
  <c r="O168" i="1"/>
  <c r="L168" i="1"/>
  <c r="AC167" i="1"/>
  <c r="AB167" i="1"/>
  <c r="AA167" i="1"/>
  <c r="Z167" i="1"/>
  <c r="Y167" i="1"/>
  <c r="W167" i="1"/>
  <c r="V167" i="1"/>
  <c r="X167" i="1" s="1"/>
  <c r="U167" i="1"/>
  <c r="T167" i="1"/>
  <c r="Q167" i="1"/>
  <c r="R167" i="1" s="1"/>
  <c r="P167" i="1"/>
  <c r="O167" i="1"/>
  <c r="S167" i="1" s="1"/>
  <c r="L167" i="1"/>
  <c r="AC166" i="1"/>
  <c r="AB166" i="1"/>
  <c r="AA166" i="1"/>
  <c r="Z166" i="1"/>
  <c r="Y166" i="1"/>
  <c r="X166" i="1"/>
  <c r="W166" i="1"/>
  <c r="V166" i="1"/>
  <c r="U166" i="1"/>
  <c r="T166" i="1"/>
  <c r="Q166" i="1"/>
  <c r="R166" i="1" s="1"/>
  <c r="P166" i="1"/>
  <c r="O166" i="1"/>
  <c r="S166" i="1" s="1"/>
  <c r="L166" i="1"/>
  <c r="Z165" i="1"/>
  <c r="Y165" i="1"/>
  <c r="V165" i="1"/>
  <c r="U165" i="1"/>
  <c r="T165" i="1"/>
  <c r="P165" i="1"/>
  <c r="Q165" i="1" s="1"/>
  <c r="R165" i="1" s="1"/>
  <c r="O165" i="1"/>
  <c r="S165" i="1" s="1"/>
  <c r="L165" i="1"/>
  <c r="AC164" i="1"/>
  <c r="AB164" i="1"/>
  <c r="AA164" i="1"/>
  <c r="Z164" i="1"/>
  <c r="Y164" i="1"/>
  <c r="W164" i="1"/>
  <c r="V164" i="1"/>
  <c r="X164" i="1" s="1"/>
  <c r="U164" i="1"/>
  <c r="T164" i="1"/>
  <c r="Q164" i="1"/>
  <c r="R164" i="1" s="1"/>
  <c r="P164" i="1"/>
  <c r="L164" i="1"/>
  <c r="O164" i="1" s="1"/>
  <c r="S164" i="1" s="1"/>
  <c r="AC163" i="1"/>
  <c r="AB163" i="1"/>
  <c r="AA163" i="1"/>
  <c r="Z163" i="1"/>
  <c r="Y163" i="1"/>
  <c r="X163" i="1"/>
  <c r="W163" i="1"/>
  <c r="V163" i="1"/>
  <c r="U163" i="1"/>
  <c r="T163" i="1"/>
  <c r="S163" i="1"/>
  <c r="Q163" i="1"/>
  <c r="R163" i="1" s="1"/>
  <c r="P163" i="1"/>
  <c r="O163" i="1"/>
  <c r="L163" i="1"/>
  <c r="Z162" i="1"/>
  <c r="Y162" i="1"/>
  <c r="X162" i="1"/>
  <c r="V162" i="1"/>
  <c r="AC162" i="1" s="1"/>
  <c r="U162" i="1"/>
  <c r="T162" i="1"/>
  <c r="P162" i="1"/>
  <c r="Q162" i="1" s="1"/>
  <c r="R162" i="1" s="1"/>
  <c r="O162" i="1"/>
  <c r="S162" i="1" s="1"/>
  <c r="L162" i="1"/>
  <c r="AC161" i="1"/>
  <c r="AB161" i="1"/>
  <c r="AA161" i="1"/>
  <c r="Z161" i="1"/>
  <c r="Y161" i="1"/>
  <c r="W161" i="1"/>
  <c r="V161" i="1"/>
  <c r="X161" i="1" s="1"/>
  <c r="U161" i="1"/>
  <c r="T161" i="1"/>
  <c r="Q161" i="1"/>
  <c r="R161" i="1" s="1"/>
  <c r="P161" i="1"/>
  <c r="O161" i="1"/>
  <c r="S161" i="1" s="1"/>
  <c r="L161" i="1"/>
  <c r="AC160" i="1"/>
  <c r="AB160" i="1"/>
  <c r="AA160" i="1"/>
  <c r="Z160" i="1"/>
  <c r="Y160" i="1"/>
  <c r="X160" i="1"/>
  <c r="W160" i="1"/>
  <c r="V160" i="1"/>
  <c r="U160" i="1"/>
  <c r="T160" i="1"/>
  <c r="S160" i="1"/>
  <c r="Q160" i="1"/>
  <c r="R160" i="1" s="1"/>
  <c r="P160" i="1"/>
  <c r="O160" i="1"/>
  <c r="L160" i="1"/>
  <c r="AB159" i="1"/>
  <c r="AA159" i="1"/>
  <c r="Z159" i="1"/>
  <c r="Y159" i="1"/>
  <c r="X159" i="1"/>
  <c r="V159" i="1"/>
  <c r="AC159" i="1" s="1"/>
  <c r="U159" i="1"/>
  <c r="T159" i="1"/>
  <c r="S159" i="1"/>
  <c r="P159" i="1"/>
  <c r="Q159" i="1" s="1"/>
  <c r="R159" i="1" s="1"/>
  <c r="O159" i="1"/>
  <c r="L159" i="1"/>
  <c r="AC158" i="1"/>
  <c r="AB158" i="1"/>
  <c r="AA158" i="1"/>
  <c r="Z158" i="1"/>
  <c r="Y158" i="1"/>
  <c r="W158" i="1"/>
  <c r="V158" i="1"/>
  <c r="X158" i="1" s="1"/>
  <c r="U158" i="1"/>
  <c r="T158" i="1"/>
  <c r="P158" i="1"/>
  <c r="Q158" i="1" s="1"/>
  <c r="R158" i="1" s="1"/>
  <c r="O158" i="1"/>
  <c r="S158" i="1" s="1"/>
  <c r="L158" i="1"/>
  <c r="AC157" i="1"/>
  <c r="AB157" i="1"/>
  <c r="AA157" i="1"/>
  <c r="Z157" i="1"/>
  <c r="Y157" i="1"/>
  <c r="X157" i="1"/>
  <c r="W157" i="1"/>
  <c r="V157" i="1"/>
  <c r="U157" i="1"/>
  <c r="T157" i="1"/>
  <c r="S157" i="1"/>
  <c r="R157" i="1"/>
  <c r="Q157" i="1"/>
  <c r="P157" i="1"/>
  <c r="O157" i="1"/>
  <c r="L157" i="1"/>
  <c r="Z156" i="1"/>
  <c r="Y156" i="1"/>
  <c r="V156" i="1"/>
  <c r="AA156" i="1" s="1"/>
  <c r="U156" i="1"/>
  <c r="T156" i="1"/>
  <c r="S156" i="1"/>
  <c r="P156" i="1"/>
  <c r="Q156" i="1" s="1"/>
  <c r="R156" i="1" s="1"/>
  <c r="O156" i="1"/>
  <c r="L156" i="1"/>
  <c r="AC155" i="1"/>
  <c r="AB155" i="1"/>
  <c r="AA155" i="1"/>
  <c r="Z155" i="1"/>
  <c r="Y155" i="1"/>
  <c r="W155" i="1"/>
  <c r="V155" i="1"/>
  <c r="X155" i="1" s="1"/>
  <c r="U155" i="1"/>
  <c r="T155" i="1"/>
  <c r="Q155" i="1"/>
  <c r="R155" i="1" s="1"/>
  <c r="P155" i="1"/>
  <c r="L155" i="1"/>
  <c r="O155" i="1" s="1"/>
  <c r="S155" i="1" s="1"/>
  <c r="AC154" i="1"/>
  <c r="AB154" i="1"/>
  <c r="AA154" i="1"/>
  <c r="Z154" i="1"/>
  <c r="Y154" i="1"/>
  <c r="X154" i="1"/>
  <c r="W154" i="1"/>
  <c r="V154" i="1"/>
  <c r="U154" i="1"/>
  <c r="T154" i="1"/>
  <c r="R154" i="1"/>
  <c r="Q154" i="1"/>
  <c r="P154" i="1"/>
  <c r="O154" i="1"/>
  <c r="S154" i="1" s="1"/>
  <c r="L154" i="1"/>
  <c r="Z153" i="1"/>
  <c r="Y153" i="1"/>
  <c r="V153" i="1"/>
  <c r="U153" i="1"/>
  <c r="T153" i="1"/>
  <c r="P153" i="1"/>
  <c r="Q153" i="1" s="1"/>
  <c r="R153" i="1" s="1"/>
  <c r="O153" i="1"/>
  <c r="S153" i="1" s="1"/>
  <c r="L153" i="1"/>
  <c r="AC152" i="1"/>
  <c r="AB152" i="1"/>
  <c r="AA152" i="1"/>
  <c r="Z152" i="1"/>
  <c r="Y152" i="1"/>
  <c r="W152" i="1"/>
  <c r="V152" i="1"/>
  <c r="X152" i="1" s="1"/>
  <c r="U152" i="1"/>
  <c r="T152" i="1"/>
  <c r="S152" i="1"/>
  <c r="Q152" i="1"/>
  <c r="R152" i="1" s="1"/>
  <c r="P152" i="1"/>
  <c r="L152" i="1"/>
  <c r="O152" i="1" s="1"/>
  <c r="AC151" i="1"/>
  <c r="AB151" i="1"/>
  <c r="AA151" i="1"/>
  <c r="Z151" i="1"/>
  <c r="Y151" i="1"/>
  <c r="X151" i="1"/>
  <c r="W151" i="1"/>
  <c r="V151" i="1"/>
  <c r="U151" i="1"/>
  <c r="T151" i="1"/>
  <c r="R151" i="1"/>
  <c r="Q151" i="1"/>
  <c r="P151" i="1"/>
  <c r="O151" i="1"/>
  <c r="S151" i="1" s="1"/>
  <c r="L151" i="1"/>
  <c r="AB150" i="1"/>
  <c r="AA150" i="1"/>
  <c r="Z150" i="1"/>
  <c r="Y150" i="1"/>
  <c r="X150" i="1"/>
  <c r="W150" i="1"/>
  <c r="V150" i="1"/>
  <c r="AC150" i="1" s="1"/>
  <c r="U150" i="1"/>
  <c r="T150" i="1"/>
  <c r="P150" i="1"/>
  <c r="Q150" i="1" s="1"/>
  <c r="R150" i="1" s="1"/>
  <c r="O150" i="1"/>
  <c r="S150" i="1" s="1"/>
  <c r="L150" i="1"/>
  <c r="AC149" i="1"/>
  <c r="AB149" i="1"/>
  <c r="AA149" i="1"/>
  <c r="Z149" i="1"/>
  <c r="Y149" i="1"/>
  <c r="W149" i="1"/>
  <c r="V149" i="1"/>
  <c r="X149" i="1" s="1"/>
  <c r="U149" i="1"/>
  <c r="T149" i="1"/>
  <c r="P149" i="1"/>
  <c r="Q149" i="1" s="1"/>
  <c r="R149" i="1" s="1"/>
  <c r="L149" i="1"/>
  <c r="O149" i="1" s="1"/>
  <c r="S149" i="1" s="1"/>
  <c r="AC148" i="1"/>
  <c r="AB148" i="1"/>
  <c r="AA148" i="1"/>
  <c r="Z148" i="1"/>
  <c r="Y148" i="1"/>
  <c r="X148" i="1"/>
  <c r="W148" i="1"/>
  <c r="V148" i="1"/>
  <c r="U148" i="1"/>
  <c r="T148" i="1"/>
  <c r="S148" i="1"/>
  <c r="Q148" i="1"/>
  <c r="R148" i="1" s="1"/>
  <c r="P148" i="1"/>
  <c r="O148" i="1"/>
  <c r="L148" i="1"/>
  <c r="AB147" i="1"/>
  <c r="Z147" i="1"/>
  <c r="Y147" i="1"/>
  <c r="X147" i="1"/>
  <c r="W147" i="1"/>
  <c r="V147" i="1"/>
  <c r="AC147" i="1" s="1"/>
  <c r="U147" i="1"/>
  <c r="T147" i="1"/>
  <c r="S147" i="1"/>
  <c r="P147" i="1"/>
  <c r="Q147" i="1" s="1"/>
  <c r="R147" i="1" s="1"/>
  <c r="O147" i="1"/>
  <c r="L147" i="1"/>
  <c r="AC146" i="1"/>
  <c r="AB146" i="1"/>
  <c r="AA146" i="1"/>
  <c r="Z146" i="1"/>
  <c r="Y146" i="1"/>
  <c r="W146" i="1"/>
  <c r="V146" i="1"/>
  <c r="X146" i="1" s="1"/>
  <c r="U146" i="1"/>
  <c r="T146" i="1"/>
  <c r="P146" i="1"/>
  <c r="Q146" i="1" s="1"/>
  <c r="R146" i="1" s="1"/>
  <c r="L146" i="1"/>
  <c r="O146" i="1" s="1"/>
  <c r="S146" i="1" s="1"/>
  <c r="AC145" i="1"/>
  <c r="AB145" i="1"/>
  <c r="AA145" i="1"/>
  <c r="Z145" i="1"/>
  <c r="Y145" i="1"/>
  <c r="X145" i="1"/>
  <c r="W145" i="1"/>
  <c r="V145" i="1"/>
  <c r="U145" i="1"/>
  <c r="T145" i="1"/>
  <c r="R145" i="1"/>
  <c r="Q145" i="1"/>
  <c r="P145" i="1"/>
  <c r="O145" i="1"/>
  <c r="S145" i="1" s="1"/>
  <c r="L145" i="1"/>
  <c r="AB144" i="1"/>
  <c r="AA144" i="1"/>
  <c r="Z144" i="1"/>
  <c r="Y144" i="1"/>
  <c r="X144" i="1"/>
  <c r="W144" i="1"/>
  <c r="V144" i="1"/>
  <c r="AC144" i="1" s="1"/>
  <c r="U144" i="1"/>
  <c r="T144" i="1"/>
  <c r="S144" i="1"/>
  <c r="P144" i="1"/>
  <c r="Q144" i="1" s="1"/>
  <c r="R144" i="1" s="1"/>
  <c r="O144" i="1"/>
  <c r="L144" i="1"/>
  <c r="AC143" i="1"/>
  <c r="AB143" i="1"/>
  <c r="AA143" i="1"/>
  <c r="Z143" i="1"/>
  <c r="Y143" i="1"/>
  <c r="W143" i="1"/>
  <c r="V143" i="1"/>
  <c r="X143" i="1" s="1"/>
  <c r="U143" i="1"/>
  <c r="T143" i="1"/>
  <c r="P143" i="1"/>
  <c r="Q143" i="1" s="1"/>
  <c r="R143" i="1" s="1"/>
  <c r="O143" i="1"/>
  <c r="S143" i="1" s="1"/>
  <c r="L143" i="1"/>
  <c r="AC142" i="1"/>
  <c r="AB142" i="1"/>
  <c r="AA142" i="1"/>
  <c r="Z142" i="1"/>
  <c r="Y142" i="1"/>
  <c r="X142" i="1"/>
  <c r="W142" i="1"/>
  <c r="V142" i="1"/>
  <c r="U142" i="1"/>
  <c r="T142" i="1"/>
  <c r="S142" i="1"/>
  <c r="R142" i="1"/>
  <c r="Q142" i="1"/>
  <c r="P142" i="1"/>
  <c r="O142" i="1"/>
  <c r="L142" i="1"/>
  <c r="Z141" i="1"/>
  <c r="Y141" i="1"/>
  <c r="V141" i="1"/>
  <c r="U141" i="1"/>
  <c r="T141" i="1"/>
  <c r="S141" i="1"/>
  <c r="P141" i="1"/>
  <c r="Q141" i="1" s="1"/>
  <c r="R141" i="1" s="1"/>
  <c r="O141" i="1"/>
  <c r="L141" i="1"/>
  <c r="AC140" i="1"/>
  <c r="AB140" i="1"/>
  <c r="AA140" i="1"/>
  <c r="Z140" i="1"/>
  <c r="Y140" i="1"/>
  <c r="W140" i="1"/>
  <c r="V140" i="1"/>
  <c r="X140" i="1" s="1"/>
  <c r="U140" i="1"/>
  <c r="T140" i="1"/>
  <c r="P140" i="1"/>
  <c r="Q140" i="1" s="1"/>
  <c r="R140" i="1" s="1"/>
  <c r="L140" i="1"/>
  <c r="O140" i="1" s="1"/>
  <c r="S140" i="1" s="1"/>
  <c r="AC139" i="1"/>
  <c r="AB139" i="1"/>
  <c r="AA139" i="1"/>
  <c r="Z139" i="1"/>
  <c r="Y139" i="1"/>
  <c r="X139" i="1"/>
  <c r="W139" i="1"/>
  <c r="V139" i="1"/>
  <c r="U139" i="1"/>
  <c r="T139" i="1"/>
  <c r="Q139" i="1"/>
  <c r="R139" i="1" s="1"/>
  <c r="P139" i="1"/>
  <c r="O139" i="1"/>
  <c r="S139" i="1" s="1"/>
  <c r="L139" i="1"/>
  <c r="AB138" i="1"/>
  <c r="AA138" i="1"/>
  <c r="Z138" i="1"/>
  <c r="Y138" i="1"/>
  <c r="W138" i="1"/>
  <c r="V138" i="1"/>
  <c r="AC138" i="1" s="1"/>
  <c r="U138" i="1"/>
  <c r="T138" i="1"/>
  <c r="P138" i="1"/>
  <c r="Q138" i="1" s="1"/>
  <c r="R138" i="1" s="1"/>
  <c r="O138" i="1"/>
  <c r="S138" i="1" s="1"/>
  <c r="L138" i="1"/>
  <c r="AC137" i="1"/>
  <c r="AB137" i="1"/>
  <c r="AA137" i="1"/>
  <c r="Z137" i="1"/>
  <c r="Y137" i="1"/>
  <c r="W137" i="1"/>
  <c r="V137" i="1"/>
  <c r="X137" i="1" s="1"/>
  <c r="U137" i="1"/>
  <c r="T137" i="1"/>
  <c r="S137" i="1"/>
  <c r="P137" i="1"/>
  <c r="Q137" i="1" s="1"/>
  <c r="R137" i="1" s="1"/>
  <c r="O137" i="1"/>
  <c r="L137" i="1"/>
  <c r="AC136" i="1"/>
  <c r="AB136" i="1"/>
  <c r="AA136" i="1"/>
  <c r="Z136" i="1"/>
  <c r="Y136" i="1"/>
  <c r="X136" i="1"/>
  <c r="W136" i="1"/>
  <c r="V136" i="1"/>
  <c r="U136" i="1"/>
  <c r="T136" i="1"/>
  <c r="Q136" i="1"/>
  <c r="R136" i="1" s="1"/>
  <c r="P136" i="1"/>
  <c r="O136" i="1"/>
  <c r="S136" i="1" s="1"/>
  <c r="L136" i="1"/>
  <c r="AB135" i="1"/>
  <c r="AA135" i="1"/>
  <c r="Z135" i="1"/>
  <c r="Y135" i="1"/>
  <c r="X135" i="1"/>
  <c r="W135" i="1"/>
  <c r="V135" i="1"/>
  <c r="AC135" i="1" s="1"/>
  <c r="U135" i="1"/>
  <c r="T135" i="1"/>
  <c r="P135" i="1"/>
  <c r="Q135" i="1" s="1"/>
  <c r="R135" i="1" s="1"/>
  <c r="O135" i="1"/>
  <c r="S135" i="1" s="1"/>
  <c r="L135" i="1"/>
  <c r="AC134" i="1"/>
  <c r="AB134" i="1"/>
  <c r="AA134" i="1"/>
  <c r="Z134" i="1"/>
  <c r="Y134" i="1"/>
  <c r="W134" i="1"/>
  <c r="V134" i="1"/>
  <c r="X134" i="1" s="1"/>
  <c r="U134" i="1"/>
  <c r="T134" i="1"/>
  <c r="P134" i="1"/>
  <c r="Q134" i="1" s="1"/>
  <c r="R134" i="1" s="1"/>
  <c r="O134" i="1"/>
  <c r="S134" i="1" s="1"/>
  <c r="L134" i="1"/>
  <c r="AC133" i="1"/>
  <c r="AB133" i="1"/>
  <c r="AA133" i="1"/>
  <c r="Z133" i="1"/>
  <c r="Y133" i="1"/>
  <c r="X133" i="1"/>
  <c r="W133" i="1"/>
  <c r="V133" i="1"/>
  <c r="U133" i="1"/>
  <c r="T133" i="1"/>
  <c r="Q133" i="1"/>
  <c r="R133" i="1" s="1"/>
  <c r="P133" i="1"/>
  <c r="O133" i="1"/>
  <c r="S133" i="1" s="1"/>
  <c r="L133" i="1"/>
  <c r="Z132" i="1"/>
  <c r="Y132" i="1"/>
  <c r="V132" i="1"/>
  <c r="U132" i="1"/>
  <c r="T132" i="1"/>
  <c r="S132" i="1"/>
  <c r="P132" i="1"/>
  <c r="Q132" i="1" s="1"/>
  <c r="R132" i="1" s="1"/>
  <c r="O132" i="1"/>
  <c r="L132" i="1"/>
  <c r="AC131" i="1"/>
  <c r="AB131" i="1"/>
  <c r="AA131" i="1"/>
  <c r="Z131" i="1"/>
  <c r="Y131" i="1"/>
  <c r="W131" i="1"/>
  <c r="V131" i="1"/>
  <c r="X131" i="1" s="1"/>
  <c r="U131" i="1"/>
  <c r="T131" i="1"/>
  <c r="Q131" i="1"/>
  <c r="R131" i="1" s="1"/>
  <c r="P131" i="1"/>
  <c r="O131" i="1"/>
  <c r="S131" i="1" s="1"/>
  <c r="L131" i="1"/>
  <c r="AC130" i="1"/>
  <c r="AB130" i="1"/>
  <c r="AA130" i="1"/>
  <c r="Z130" i="1"/>
  <c r="Y130" i="1"/>
  <c r="X130" i="1"/>
  <c r="W130" i="1"/>
  <c r="V130" i="1"/>
  <c r="U130" i="1"/>
  <c r="T130" i="1"/>
  <c r="S130" i="1"/>
  <c r="Q130" i="1"/>
  <c r="R130" i="1" s="1"/>
  <c r="P130" i="1"/>
  <c r="O130" i="1"/>
  <c r="L130" i="1"/>
  <c r="AA129" i="1"/>
  <c r="Z129" i="1"/>
  <c r="Y129" i="1"/>
  <c r="V129" i="1"/>
  <c r="U129" i="1"/>
  <c r="T129" i="1"/>
  <c r="P129" i="1"/>
  <c r="Q129" i="1" s="1"/>
  <c r="R129" i="1" s="1"/>
  <c r="O129" i="1"/>
  <c r="S129" i="1" s="1"/>
  <c r="L129" i="1"/>
  <c r="AC128" i="1"/>
  <c r="AB128" i="1"/>
  <c r="AA128" i="1"/>
  <c r="Z128" i="1"/>
  <c r="Y128" i="1"/>
  <c r="W128" i="1"/>
  <c r="V128" i="1"/>
  <c r="X128" i="1" s="1"/>
  <c r="U128" i="1"/>
  <c r="T128" i="1"/>
  <c r="Q128" i="1"/>
  <c r="R128" i="1" s="1"/>
  <c r="P128" i="1"/>
  <c r="L128" i="1"/>
  <c r="O128" i="1" s="1"/>
  <c r="S128" i="1" s="1"/>
  <c r="AC127" i="1"/>
  <c r="AB127" i="1"/>
  <c r="AA127" i="1"/>
  <c r="Z127" i="1"/>
  <c r="Y127" i="1"/>
  <c r="X127" i="1"/>
  <c r="W127" i="1"/>
  <c r="V127" i="1"/>
  <c r="U127" i="1"/>
  <c r="T127" i="1"/>
  <c r="S127" i="1"/>
  <c r="R127" i="1"/>
  <c r="Q127" i="1"/>
  <c r="P127" i="1"/>
  <c r="O127" i="1"/>
  <c r="L127" i="1"/>
  <c r="Z126" i="1"/>
  <c r="Y126" i="1"/>
  <c r="V126" i="1"/>
  <c r="U126" i="1"/>
  <c r="T126" i="1"/>
  <c r="P126" i="1"/>
  <c r="Q126" i="1" s="1"/>
  <c r="R126" i="1" s="1"/>
  <c r="O126" i="1"/>
  <c r="S126" i="1" s="1"/>
  <c r="L126" i="1"/>
  <c r="AC125" i="1"/>
  <c r="AB125" i="1"/>
  <c r="AA125" i="1"/>
  <c r="Z125" i="1"/>
  <c r="Y125" i="1"/>
  <c r="W125" i="1"/>
  <c r="V125" i="1"/>
  <c r="X125" i="1" s="1"/>
  <c r="U125" i="1"/>
  <c r="T125" i="1"/>
  <c r="Q125" i="1"/>
  <c r="R125" i="1" s="1"/>
  <c r="P125" i="1"/>
  <c r="O125" i="1"/>
  <c r="S125" i="1" s="1"/>
  <c r="L125" i="1"/>
  <c r="AC124" i="1"/>
  <c r="AB124" i="1"/>
  <c r="AA124" i="1"/>
  <c r="Z124" i="1"/>
  <c r="Y124" i="1"/>
  <c r="X124" i="1"/>
  <c r="W124" i="1"/>
  <c r="V124" i="1"/>
  <c r="U124" i="1"/>
  <c r="T124" i="1"/>
  <c r="S124" i="1"/>
  <c r="Q124" i="1"/>
  <c r="R124" i="1" s="1"/>
  <c r="P124" i="1"/>
  <c r="O124" i="1"/>
  <c r="L124" i="1"/>
  <c r="AB123" i="1"/>
  <c r="AA123" i="1"/>
  <c r="Z123" i="1"/>
  <c r="Y123" i="1"/>
  <c r="X123" i="1"/>
  <c r="V123" i="1"/>
  <c r="AC123" i="1" s="1"/>
  <c r="U123" i="1"/>
  <c r="T123" i="1"/>
  <c r="P123" i="1"/>
  <c r="Q123" i="1" s="1"/>
  <c r="R123" i="1" s="1"/>
  <c r="O123" i="1"/>
  <c r="S123" i="1" s="1"/>
  <c r="L123" i="1"/>
  <c r="AC122" i="1"/>
  <c r="AB122" i="1"/>
  <c r="AA122" i="1"/>
  <c r="Z122" i="1"/>
  <c r="Y122" i="1"/>
  <c r="W122" i="1"/>
  <c r="V122" i="1"/>
  <c r="X122" i="1" s="1"/>
  <c r="U122" i="1"/>
  <c r="T122" i="1"/>
  <c r="P122" i="1"/>
  <c r="Q122" i="1" s="1"/>
  <c r="R122" i="1" s="1"/>
  <c r="O122" i="1"/>
  <c r="S122" i="1" s="1"/>
  <c r="L122" i="1"/>
  <c r="AC121" i="1"/>
  <c r="AB121" i="1"/>
  <c r="AA121" i="1"/>
  <c r="Z121" i="1"/>
  <c r="Y121" i="1"/>
  <c r="X121" i="1"/>
  <c r="W121" i="1"/>
  <c r="V121" i="1"/>
  <c r="U121" i="1"/>
  <c r="T121" i="1"/>
  <c r="S121" i="1"/>
  <c r="R121" i="1"/>
  <c r="Q121" i="1"/>
  <c r="P121" i="1"/>
  <c r="O121" i="1"/>
  <c r="L121" i="1"/>
  <c r="Z120" i="1"/>
  <c r="Y120" i="1"/>
  <c r="V120" i="1"/>
  <c r="AA120" i="1" s="1"/>
  <c r="U120" i="1"/>
  <c r="T120" i="1"/>
  <c r="S120" i="1"/>
  <c r="P120" i="1"/>
  <c r="Q120" i="1" s="1"/>
  <c r="R120" i="1" s="1"/>
  <c r="O120" i="1"/>
  <c r="L120" i="1"/>
  <c r="AC119" i="1"/>
  <c r="AB119" i="1"/>
  <c r="AA119" i="1"/>
  <c r="Z119" i="1"/>
  <c r="Y119" i="1"/>
  <c r="W119" i="1"/>
  <c r="V119" i="1"/>
  <c r="X119" i="1" s="1"/>
  <c r="U119" i="1"/>
  <c r="T119" i="1"/>
  <c r="Q119" i="1"/>
  <c r="R119" i="1" s="1"/>
  <c r="P119" i="1"/>
  <c r="L119" i="1"/>
  <c r="O119" i="1" s="1"/>
  <c r="S119" i="1" s="1"/>
  <c r="AC118" i="1"/>
  <c r="AB118" i="1"/>
  <c r="AA118" i="1"/>
  <c r="Z118" i="1"/>
  <c r="Y118" i="1"/>
  <c r="X118" i="1"/>
  <c r="W118" i="1"/>
  <c r="V118" i="1"/>
  <c r="U118" i="1"/>
  <c r="T118" i="1"/>
  <c r="R118" i="1"/>
  <c r="Q118" i="1"/>
  <c r="P118" i="1"/>
  <c r="O118" i="1"/>
  <c r="S118" i="1" s="1"/>
  <c r="L118" i="1"/>
  <c r="Z117" i="1"/>
  <c r="Y117" i="1"/>
  <c r="V117" i="1"/>
  <c r="U117" i="1"/>
  <c r="T117" i="1"/>
  <c r="S117" i="1"/>
  <c r="P117" i="1"/>
  <c r="Q117" i="1" s="1"/>
  <c r="R117" i="1" s="1"/>
  <c r="O117" i="1"/>
  <c r="L117" i="1"/>
  <c r="AC116" i="1"/>
  <c r="AB116" i="1"/>
  <c r="AA116" i="1"/>
  <c r="Z116" i="1"/>
  <c r="Y116" i="1"/>
  <c r="W116" i="1"/>
  <c r="V116" i="1"/>
  <c r="X116" i="1" s="1"/>
  <c r="U116" i="1"/>
  <c r="T116" i="1"/>
  <c r="Q116" i="1"/>
  <c r="R116" i="1" s="1"/>
  <c r="P116" i="1"/>
  <c r="L116" i="1"/>
  <c r="O116" i="1" s="1"/>
  <c r="S116" i="1" s="1"/>
  <c r="AC115" i="1"/>
  <c r="AB115" i="1"/>
  <c r="AA115" i="1"/>
  <c r="Z115" i="1"/>
  <c r="Y115" i="1"/>
  <c r="X115" i="1"/>
  <c r="W115" i="1"/>
  <c r="V115" i="1"/>
  <c r="U115" i="1"/>
  <c r="T115" i="1"/>
  <c r="R115" i="1"/>
  <c r="Q115" i="1"/>
  <c r="P115" i="1"/>
  <c r="O115" i="1"/>
  <c r="S115" i="1" s="1"/>
  <c r="L115" i="1"/>
  <c r="AB114" i="1"/>
  <c r="AA114" i="1"/>
  <c r="Z114" i="1"/>
  <c r="Y114" i="1"/>
  <c r="X114" i="1"/>
  <c r="W114" i="1"/>
  <c r="V114" i="1"/>
  <c r="AC114" i="1" s="1"/>
  <c r="U114" i="1"/>
  <c r="T114" i="1"/>
  <c r="P114" i="1"/>
  <c r="Q114" i="1" s="1"/>
  <c r="R114" i="1" s="1"/>
  <c r="O114" i="1"/>
  <c r="S114" i="1" s="1"/>
  <c r="L114" i="1"/>
  <c r="AC113" i="1"/>
  <c r="AB113" i="1"/>
  <c r="AA113" i="1"/>
  <c r="Z113" i="1"/>
  <c r="Y113" i="1"/>
  <c r="W113" i="1"/>
  <c r="V113" i="1"/>
  <c r="X113" i="1" s="1"/>
  <c r="U113" i="1"/>
  <c r="T113" i="1"/>
  <c r="P113" i="1"/>
  <c r="Q113" i="1" s="1"/>
  <c r="R113" i="1" s="1"/>
  <c r="L113" i="1"/>
  <c r="O113" i="1" s="1"/>
  <c r="S113" i="1" s="1"/>
  <c r="AC112" i="1"/>
  <c r="AB112" i="1"/>
  <c r="AA112" i="1"/>
  <c r="Z112" i="1"/>
  <c r="Y112" i="1"/>
  <c r="X112" i="1"/>
  <c r="W112" i="1"/>
  <c r="V112" i="1"/>
  <c r="U112" i="1"/>
  <c r="T112" i="1"/>
  <c r="S112" i="1"/>
  <c r="R112" i="1"/>
  <c r="Q112" i="1"/>
  <c r="P112" i="1"/>
  <c r="O112" i="1"/>
  <c r="L112" i="1"/>
  <c r="AB111" i="1"/>
  <c r="Z111" i="1"/>
  <c r="Y111" i="1"/>
  <c r="X111" i="1"/>
  <c r="W111" i="1"/>
  <c r="V111" i="1"/>
  <c r="AC111" i="1" s="1"/>
  <c r="U111" i="1"/>
  <c r="T111" i="1"/>
  <c r="S111" i="1"/>
  <c r="P111" i="1"/>
  <c r="Q111" i="1" s="1"/>
  <c r="R111" i="1" s="1"/>
  <c r="O111" i="1"/>
  <c r="L111" i="1"/>
  <c r="AC110" i="1"/>
  <c r="AB110" i="1"/>
  <c r="AA110" i="1"/>
  <c r="Z110" i="1"/>
  <c r="Y110" i="1"/>
  <c r="W110" i="1"/>
  <c r="V110" i="1"/>
  <c r="X110" i="1" s="1"/>
  <c r="U110" i="1"/>
  <c r="T110" i="1"/>
  <c r="P110" i="1"/>
  <c r="Q110" i="1" s="1"/>
  <c r="R110" i="1" s="1"/>
  <c r="L110" i="1"/>
  <c r="O110" i="1" s="1"/>
  <c r="S110" i="1" s="1"/>
  <c r="AC109" i="1"/>
  <c r="AB109" i="1"/>
  <c r="AA109" i="1"/>
  <c r="Z109" i="1"/>
  <c r="Y109" i="1"/>
  <c r="X109" i="1"/>
  <c r="W109" i="1"/>
  <c r="V109" i="1"/>
  <c r="U109" i="1"/>
  <c r="T109" i="1"/>
  <c r="R109" i="1"/>
  <c r="Q109" i="1"/>
  <c r="P109" i="1"/>
  <c r="O109" i="1"/>
  <c r="S109" i="1" s="1"/>
  <c r="L109" i="1"/>
  <c r="AB108" i="1"/>
  <c r="AA108" i="1"/>
  <c r="Z108" i="1"/>
  <c r="Y108" i="1"/>
  <c r="X108" i="1"/>
  <c r="W108" i="1"/>
  <c r="V108" i="1"/>
  <c r="AC108" i="1" s="1"/>
  <c r="U108" i="1"/>
  <c r="T108" i="1"/>
  <c r="S108" i="1"/>
  <c r="P108" i="1"/>
  <c r="Q108" i="1" s="1"/>
  <c r="R108" i="1" s="1"/>
  <c r="O108" i="1"/>
  <c r="L108" i="1"/>
  <c r="AC107" i="1"/>
  <c r="AB107" i="1"/>
  <c r="AA107" i="1"/>
  <c r="Z107" i="1"/>
  <c r="Y107" i="1"/>
  <c r="W107" i="1"/>
  <c r="V107" i="1"/>
  <c r="X107" i="1" s="1"/>
  <c r="U107" i="1"/>
  <c r="T107" i="1"/>
  <c r="P107" i="1"/>
  <c r="Q107" i="1" s="1"/>
  <c r="R107" i="1" s="1"/>
  <c r="L107" i="1"/>
  <c r="O107" i="1" s="1"/>
  <c r="S107" i="1" s="1"/>
  <c r="AC106" i="1"/>
  <c r="AB106" i="1"/>
  <c r="AA106" i="1"/>
  <c r="Z106" i="1"/>
  <c r="Y106" i="1"/>
  <c r="X106" i="1"/>
  <c r="W106" i="1"/>
  <c r="V106" i="1"/>
  <c r="U106" i="1"/>
  <c r="T106" i="1"/>
  <c r="R106" i="1"/>
  <c r="Q106" i="1"/>
  <c r="P106" i="1"/>
  <c r="O106" i="1"/>
  <c r="S106" i="1" s="1"/>
  <c r="L106" i="1"/>
  <c r="Z105" i="1"/>
  <c r="Y105" i="1"/>
  <c r="V105" i="1"/>
  <c r="U105" i="1"/>
  <c r="T105" i="1"/>
  <c r="S105" i="1"/>
  <c r="P105" i="1"/>
  <c r="Q105" i="1" s="1"/>
  <c r="R105" i="1" s="1"/>
  <c r="O105" i="1"/>
  <c r="L105" i="1"/>
  <c r="AC104" i="1"/>
  <c r="AB104" i="1"/>
  <c r="AA104" i="1"/>
  <c r="Z104" i="1"/>
  <c r="Y104" i="1"/>
  <c r="W104" i="1"/>
  <c r="V104" i="1"/>
  <c r="X104" i="1" s="1"/>
  <c r="U104" i="1"/>
  <c r="T104" i="1"/>
  <c r="S104" i="1"/>
  <c r="P104" i="1"/>
  <c r="Q104" i="1" s="1"/>
  <c r="R104" i="1" s="1"/>
  <c r="L104" i="1"/>
  <c r="O104" i="1" s="1"/>
  <c r="AC103" i="1"/>
  <c r="AB103" i="1"/>
  <c r="AA103" i="1"/>
  <c r="Z103" i="1"/>
  <c r="Y103" i="1"/>
  <c r="X103" i="1"/>
  <c r="W103" i="1"/>
  <c r="V103" i="1"/>
  <c r="U103" i="1"/>
  <c r="T103" i="1"/>
  <c r="Q103" i="1"/>
  <c r="R103" i="1" s="1"/>
  <c r="P103" i="1"/>
  <c r="O103" i="1"/>
  <c r="S103" i="1" s="1"/>
  <c r="L103" i="1"/>
  <c r="AB102" i="1"/>
  <c r="AA102" i="1"/>
  <c r="Z102" i="1"/>
  <c r="Y102" i="1"/>
  <c r="W102" i="1"/>
  <c r="V102" i="1"/>
  <c r="AC102" i="1" s="1"/>
  <c r="U102" i="1"/>
  <c r="T102" i="1"/>
  <c r="P102" i="1"/>
  <c r="Q102" i="1" s="1"/>
  <c r="R102" i="1" s="1"/>
  <c r="O102" i="1"/>
  <c r="S102" i="1" s="1"/>
  <c r="L102" i="1"/>
  <c r="AC101" i="1"/>
  <c r="AB101" i="1"/>
  <c r="AA101" i="1"/>
  <c r="Z101" i="1"/>
  <c r="Y101" i="1"/>
  <c r="W101" i="1"/>
  <c r="V101" i="1"/>
  <c r="X101" i="1" s="1"/>
  <c r="U101" i="1"/>
  <c r="T101" i="1"/>
  <c r="S101" i="1"/>
  <c r="P101" i="1"/>
  <c r="Q101" i="1" s="1"/>
  <c r="R101" i="1" s="1"/>
  <c r="O101" i="1"/>
  <c r="L101" i="1"/>
  <c r="AC100" i="1"/>
  <c r="AB100" i="1"/>
  <c r="AA100" i="1"/>
  <c r="Z100" i="1"/>
  <c r="Y100" i="1"/>
  <c r="X100" i="1"/>
  <c r="W100" i="1"/>
  <c r="V100" i="1"/>
  <c r="U100" i="1"/>
  <c r="T100" i="1"/>
  <c r="Q100" i="1"/>
  <c r="R100" i="1" s="1"/>
  <c r="P100" i="1"/>
  <c r="O100" i="1"/>
  <c r="S100" i="1" s="1"/>
  <c r="L100" i="1"/>
  <c r="AB99" i="1"/>
  <c r="AA99" i="1"/>
  <c r="Z99" i="1"/>
  <c r="Y99" i="1"/>
  <c r="X99" i="1"/>
  <c r="W99" i="1"/>
  <c r="V99" i="1"/>
  <c r="AC99" i="1" s="1"/>
  <c r="U99" i="1"/>
  <c r="T99" i="1"/>
  <c r="P99" i="1"/>
  <c r="Q99" i="1" s="1"/>
  <c r="R99" i="1" s="1"/>
  <c r="O99" i="1"/>
  <c r="S99" i="1" s="1"/>
  <c r="L99" i="1"/>
  <c r="AC98" i="1"/>
  <c r="AB98" i="1"/>
  <c r="AA98" i="1"/>
  <c r="Z98" i="1"/>
  <c r="Y98" i="1"/>
  <c r="W98" i="1"/>
  <c r="V98" i="1"/>
  <c r="X98" i="1" s="1"/>
  <c r="U98" i="1"/>
  <c r="T98" i="1"/>
  <c r="P98" i="1"/>
  <c r="Q98" i="1" s="1"/>
  <c r="R98" i="1" s="1"/>
  <c r="O98" i="1"/>
  <c r="S98" i="1" s="1"/>
  <c r="L98" i="1"/>
  <c r="AC97" i="1"/>
  <c r="AB97" i="1"/>
  <c r="AA97" i="1"/>
  <c r="Z97" i="1"/>
  <c r="Y97" i="1"/>
  <c r="X97" i="1"/>
  <c r="W97" i="1"/>
  <c r="V97" i="1"/>
  <c r="U97" i="1"/>
  <c r="T97" i="1"/>
  <c r="S97" i="1"/>
  <c r="Q97" i="1"/>
  <c r="R97" i="1" s="1"/>
  <c r="P97" i="1"/>
  <c r="O97" i="1"/>
  <c r="L97" i="1"/>
  <c r="Z96" i="1"/>
  <c r="Y96" i="1"/>
  <c r="V96" i="1"/>
  <c r="AA96" i="1" s="1"/>
  <c r="U96" i="1"/>
  <c r="T96" i="1"/>
  <c r="S96" i="1"/>
  <c r="P96" i="1"/>
  <c r="Q96" i="1" s="1"/>
  <c r="R96" i="1" s="1"/>
  <c r="O96" i="1"/>
  <c r="L96" i="1"/>
  <c r="AC95" i="1"/>
  <c r="AB95" i="1"/>
  <c r="AA95" i="1"/>
  <c r="Z95" i="1"/>
  <c r="Y95" i="1"/>
  <c r="W95" i="1"/>
  <c r="V95" i="1"/>
  <c r="X95" i="1" s="1"/>
  <c r="U95" i="1"/>
  <c r="T95" i="1"/>
  <c r="S95" i="1"/>
  <c r="Q95" i="1"/>
  <c r="R95" i="1" s="1"/>
  <c r="P95" i="1"/>
  <c r="O95" i="1"/>
  <c r="L95" i="1"/>
  <c r="AC94" i="1"/>
  <c r="AB94" i="1"/>
  <c r="AA94" i="1"/>
  <c r="Z94" i="1"/>
  <c r="Y94" i="1"/>
  <c r="X94" i="1"/>
  <c r="W94" i="1"/>
  <c r="V94" i="1"/>
  <c r="U94" i="1"/>
  <c r="T94" i="1"/>
  <c r="Q94" i="1"/>
  <c r="R94" i="1" s="1"/>
  <c r="P94" i="1"/>
  <c r="O94" i="1"/>
  <c r="S94" i="1" s="1"/>
  <c r="L94" i="1"/>
  <c r="AA93" i="1"/>
  <c r="Z93" i="1"/>
  <c r="Y93" i="1"/>
  <c r="V93" i="1"/>
  <c r="U93" i="1"/>
  <c r="T93" i="1"/>
  <c r="P93" i="1"/>
  <c r="Q93" i="1" s="1"/>
  <c r="R93" i="1" s="1"/>
  <c r="O93" i="1"/>
  <c r="S93" i="1" s="1"/>
  <c r="L93" i="1"/>
  <c r="AC92" i="1"/>
  <c r="AB92" i="1"/>
  <c r="AA92" i="1"/>
  <c r="Z92" i="1"/>
  <c r="Y92" i="1"/>
  <c r="W92" i="1"/>
  <c r="V92" i="1"/>
  <c r="X92" i="1" s="1"/>
  <c r="U92" i="1"/>
  <c r="T92" i="1"/>
  <c r="Q92" i="1"/>
  <c r="R92" i="1" s="1"/>
  <c r="P92" i="1"/>
  <c r="L92" i="1"/>
  <c r="O92" i="1" s="1"/>
  <c r="S92" i="1" s="1"/>
  <c r="AC91" i="1"/>
  <c r="AB91" i="1"/>
  <c r="AA91" i="1"/>
  <c r="Z91" i="1"/>
  <c r="Y91" i="1"/>
  <c r="X91" i="1"/>
  <c r="W91" i="1"/>
  <c r="V91" i="1"/>
  <c r="U91" i="1"/>
  <c r="T91" i="1"/>
  <c r="S91" i="1"/>
  <c r="Q91" i="1"/>
  <c r="R91" i="1" s="1"/>
  <c r="P91" i="1"/>
  <c r="O91" i="1"/>
  <c r="L91" i="1"/>
  <c r="Z90" i="1"/>
  <c r="Y90" i="1"/>
  <c r="X90" i="1"/>
  <c r="V90" i="1"/>
  <c r="U90" i="1"/>
  <c r="T90" i="1"/>
  <c r="P90" i="1"/>
  <c r="Q90" i="1" s="1"/>
  <c r="R90" i="1" s="1"/>
  <c r="O90" i="1"/>
  <c r="S90" i="1" s="1"/>
  <c r="L90" i="1"/>
  <c r="AC89" i="1"/>
  <c r="AB89" i="1"/>
  <c r="AA89" i="1"/>
  <c r="Z89" i="1"/>
  <c r="Y89" i="1"/>
  <c r="W89" i="1"/>
  <c r="V89" i="1"/>
  <c r="X89" i="1" s="1"/>
  <c r="U89" i="1"/>
  <c r="T89" i="1"/>
  <c r="Q89" i="1"/>
  <c r="R89" i="1" s="1"/>
  <c r="P89" i="1"/>
  <c r="O89" i="1"/>
  <c r="S89" i="1" s="1"/>
  <c r="L89" i="1"/>
  <c r="AC88" i="1"/>
  <c r="AB88" i="1"/>
  <c r="AA88" i="1"/>
  <c r="Z88" i="1"/>
  <c r="Y88" i="1"/>
  <c r="X88" i="1"/>
  <c r="W88" i="1"/>
  <c r="V88" i="1"/>
  <c r="U88" i="1"/>
  <c r="T88" i="1"/>
  <c r="S88" i="1"/>
  <c r="Q88" i="1"/>
  <c r="R88" i="1" s="1"/>
  <c r="P88" i="1"/>
  <c r="O88" i="1"/>
  <c r="L88" i="1"/>
  <c r="AB87" i="1"/>
  <c r="AA87" i="1"/>
  <c r="Z87" i="1"/>
  <c r="Y87" i="1"/>
  <c r="X87" i="1"/>
  <c r="V87" i="1"/>
  <c r="AC87" i="1" s="1"/>
  <c r="U87" i="1"/>
  <c r="T87" i="1"/>
  <c r="S87" i="1"/>
  <c r="P87" i="1"/>
  <c r="Q87" i="1" s="1"/>
  <c r="R87" i="1" s="1"/>
  <c r="O87" i="1"/>
  <c r="L87" i="1"/>
  <c r="AC86" i="1"/>
  <c r="AB86" i="1"/>
  <c r="AA86" i="1"/>
  <c r="Z86" i="1"/>
  <c r="Y86" i="1"/>
  <c r="W86" i="1"/>
  <c r="V86" i="1"/>
  <c r="X86" i="1" s="1"/>
  <c r="U86" i="1"/>
  <c r="T86" i="1"/>
  <c r="P86" i="1"/>
  <c r="Q86" i="1" s="1"/>
  <c r="R86" i="1" s="1"/>
  <c r="O86" i="1"/>
  <c r="S86" i="1" s="1"/>
  <c r="L86" i="1"/>
  <c r="AC85" i="1"/>
  <c r="AB85" i="1"/>
  <c r="AA85" i="1"/>
  <c r="Z85" i="1"/>
  <c r="Y85" i="1"/>
  <c r="X85" i="1"/>
  <c r="W85" i="1"/>
  <c r="V85" i="1"/>
  <c r="U85" i="1"/>
  <c r="T85" i="1"/>
  <c r="S85" i="1"/>
  <c r="R85" i="1"/>
  <c r="Q85" i="1"/>
  <c r="P85" i="1"/>
  <c r="O85" i="1"/>
  <c r="L85" i="1"/>
  <c r="AA84" i="1"/>
  <c r="Z84" i="1"/>
  <c r="Y84" i="1"/>
  <c r="X84" i="1"/>
  <c r="V84" i="1"/>
  <c r="U84" i="1"/>
  <c r="T84" i="1"/>
  <c r="S84" i="1"/>
  <c r="P84" i="1"/>
  <c r="Q84" i="1" s="1"/>
  <c r="R84" i="1" s="1"/>
  <c r="O84" i="1"/>
  <c r="L84" i="1"/>
  <c r="AC83" i="1"/>
  <c r="AB83" i="1"/>
  <c r="AA83" i="1"/>
  <c r="Z83" i="1"/>
  <c r="Y83" i="1"/>
  <c r="W83" i="1"/>
  <c r="V83" i="1"/>
  <c r="X83" i="1" s="1"/>
  <c r="U83" i="1"/>
  <c r="T83" i="1"/>
  <c r="Q83" i="1"/>
  <c r="R83" i="1" s="1"/>
  <c r="P83" i="1"/>
  <c r="O83" i="1"/>
  <c r="S83" i="1" s="1"/>
  <c r="L83" i="1"/>
  <c r="AC82" i="1"/>
  <c r="AB82" i="1"/>
  <c r="AA82" i="1"/>
  <c r="Z82" i="1"/>
  <c r="Y82" i="1"/>
  <c r="X82" i="1"/>
  <c r="W82" i="1"/>
  <c r="V82" i="1"/>
  <c r="U82" i="1"/>
  <c r="T82" i="1"/>
  <c r="R82" i="1"/>
  <c r="Q82" i="1"/>
  <c r="P82" i="1"/>
  <c r="O82" i="1"/>
  <c r="S82" i="1" s="1"/>
  <c r="L82" i="1"/>
  <c r="Z81" i="1"/>
  <c r="Y81" i="1"/>
  <c r="V81" i="1"/>
  <c r="U81" i="1"/>
  <c r="T81" i="1"/>
  <c r="S81" i="1"/>
  <c r="P81" i="1"/>
  <c r="Q81" i="1" s="1"/>
  <c r="R81" i="1" s="1"/>
  <c r="O81" i="1"/>
  <c r="L81" i="1"/>
  <c r="AC80" i="1"/>
  <c r="AB80" i="1"/>
  <c r="AA80" i="1"/>
  <c r="Z80" i="1"/>
  <c r="Y80" i="1"/>
  <c r="W80" i="1"/>
  <c r="V80" i="1"/>
  <c r="X80" i="1" s="1"/>
  <c r="U80" i="1"/>
  <c r="T80" i="1"/>
  <c r="Q80" i="1"/>
  <c r="R80" i="1" s="1"/>
  <c r="P80" i="1"/>
  <c r="L80" i="1"/>
  <c r="O80" i="1" s="1"/>
  <c r="S80" i="1" s="1"/>
  <c r="AC79" i="1"/>
  <c r="AB79" i="1"/>
  <c r="AA79" i="1"/>
  <c r="Z79" i="1"/>
  <c r="Y79" i="1"/>
  <c r="X79" i="1"/>
  <c r="W79" i="1"/>
  <c r="V79" i="1"/>
  <c r="U79" i="1"/>
  <c r="T79" i="1"/>
  <c r="R79" i="1"/>
  <c r="Q79" i="1"/>
  <c r="P79" i="1"/>
  <c r="O79" i="1"/>
  <c r="S79" i="1" s="1"/>
  <c r="L79" i="1"/>
  <c r="AB78" i="1"/>
  <c r="AA78" i="1"/>
  <c r="Z78" i="1"/>
  <c r="Y78" i="1"/>
  <c r="X78" i="1"/>
  <c r="W78" i="1"/>
  <c r="V78" i="1"/>
  <c r="AC78" i="1" s="1"/>
  <c r="U78" i="1"/>
  <c r="T78" i="1"/>
  <c r="P78" i="1"/>
  <c r="Q78" i="1" s="1"/>
  <c r="R78" i="1" s="1"/>
  <c r="O78" i="1"/>
  <c r="S78" i="1" s="1"/>
  <c r="L78" i="1"/>
  <c r="AC77" i="1"/>
  <c r="AB77" i="1"/>
  <c r="AA77" i="1"/>
  <c r="Z77" i="1"/>
  <c r="Y77" i="1"/>
  <c r="W77" i="1"/>
  <c r="V77" i="1"/>
  <c r="X77" i="1" s="1"/>
  <c r="U77" i="1"/>
  <c r="T77" i="1"/>
  <c r="Q77" i="1"/>
  <c r="R77" i="1" s="1"/>
  <c r="P77" i="1"/>
  <c r="L77" i="1"/>
  <c r="O77" i="1" s="1"/>
  <c r="S77" i="1" s="1"/>
  <c r="AC76" i="1"/>
  <c r="AB76" i="1"/>
  <c r="AA76" i="1"/>
  <c r="Z76" i="1"/>
  <c r="Y76" i="1"/>
  <c r="X76" i="1"/>
  <c r="W76" i="1"/>
  <c r="V76" i="1"/>
  <c r="U76" i="1"/>
  <c r="T76" i="1"/>
  <c r="S76" i="1"/>
  <c r="Q76" i="1"/>
  <c r="R76" i="1" s="1"/>
  <c r="P76" i="1"/>
  <c r="O76" i="1"/>
  <c r="L76" i="1"/>
  <c r="AB75" i="1"/>
  <c r="Z75" i="1"/>
  <c r="Y75" i="1"/>
  <c r="X75" i="1"/>
  <c r="W75" i="1"/>
  <c r="V75" i="1"/>
  <c r="AC75" i="1" s="1"/>
  <c r="U75" i="1"/>
  <c r="T75" i="1"/>
  <c r="S75" i="1"/>
  <c r="P75" i="1"/>
  <c r="Q75" i="1" s="1"/>
  <c r="R75" i="1" s="1"/>
  <c r="O75" i="1"/>
  <c r="L75" i="1"/>
  <c r="AC74" i="1"/>
  <c r="AB74" i="1"/>
  <c r="AA74" i="1"/>
  <c r="Z74" i="1"/>
  <c r="Y74" i="1"/>
  <c r="W74" i="1"/>
  <c r="V74" i="1"/>
  <c r="X74" i="1" s="1"/>
  <c r="U74" i="1"/>
  <c r="T74" i="1"/>
  <c r="P74" i="1"/>
  <c r="Q74" i="1" s="1"/>
  <c r="R74" i="1" s="1"/>
  <c r="L74" i="1"/>
  <c r="O74" i="1" s="1"/>
  <c r="S74" i="1" s="1"/>
  <c r="AC73" i="1"/>
  <c r="AB73" i="1"/>
  <c r="AA73" i="1"/>
  <c r="Z73" i="1"/>
  <c r="Y73" i="1"/>
  <c r="X73" i="1"/>
  <c r="W73" i="1"/>
  <c r="V73" i="1"/>
  <c r="U73" i="1"/>
  <c r="T73" i="1"/>
  <c r="R73" i="1"/>
  <c r="Q73" i="1"/>
  <c r="P73" i="1"/>
  <c r="O73" i="1"/>
  <c r="S73" i="1" s="1"/>
  <c r="L73" i="1"/>
  <c r="AB72" i="1"/>
  <c r="AA72" i="1"/>
  <c r="Z72" i="1"/>
  <c r="Y72" i="1"/>
  <c r="X72" i="1"/>
  <c r="W72" i="1"/>
  <c r="V72" i="1"/>
  <c r="AC72" i="1" s="1"/>
  <c r="U72" i="1"/>
  <c r="T72" i="1"/>
  <c r="S72" i="1"/>
  <c r="P72" i="1"/>
  <c r="Q72" i="1" s="1"/>
  <c r="R72" i="1" s="1"/>
  <c r="O72" i="1"/>
  <c r="L72" i="1"/>
  <c r="AC71" i="1"/>
  <c r="AB71" i="1"/>
  <c r="AA71" i="1"/>
  <c r="Z71" i="1"/>
  <c r="Y71" i="1"/>
  <c r="W71" i="1"/>
  <c r="V71" i="1"/>
  <c r="X71" i="1" s="1"/>
  <c r="U71" i="1"/>
  <c r="T71" i="1"/>
  <c r="P71" i="1"/>
  <c r="Q71" i="1" s="1"/>
  <c r="R71" i="1" s="1"/>
  <c r="L71" i="1"/>
  <c r="O71" i="1" s="1"/>
  <c r="S71" i="1" s="1"/>
  <c r="AC70" i="1"/>
  <c r="AB70" i="1"/>
  <c r="AA70" i="1"/>
  <c r="Z70" i="1"/>
  <c r="Y70" i="1"/>
  <c r="X70" i="1"/>
  <c r="W70" i="1"/>
  <c r="V70" i="1"/>
  <c r="U70" i="1"/>
  <c r="T70" i="1"/>
  <c r="S70" i="1"/>
  <c r="R70" i="1"/>
  <c r="Q70" i="1"/>
  <c r="P70" i="1"/>
  <c r="O70" i="1"/>
  <c r="L70" i="1"/>
  <c r="Z69" i="1"/>
  <c r="Y69" i="1"/>
  <c r="W69" i="1"/>
  <c r="V69" i="1"/>
  <c r="U69" i="1"/>
  <c r="T69" i="1"/>
  <c r="S69" i="1"/>
  <c r="P69" i="1"/>
  <c r="Q69" i="1" s="1"/>
  <c r="R69" i="1" s="1"/>
  <c r="O69" i="1"/>
  <c r="L69" i="1"/>
  <c r="AC68" i="1"/>
  <c r="AB68" i="1"/>
  <c r="AA68" i="1"/>
  <c r="Z68" i="1"/>
  <c r="Y68" i="1"/>
  <c r="W68" i="1"/>
  <c r="V68" i="1"/>
  <c r="X68" i="1" s="1"/>
  <c r="U68" i="1"/>
  <c r="T68" i="1"/>
  <c r="P68" i="1"/>
  <c r="Q68" i="1" s="1"/>
  <c r="R68" i="1" s="1"/>
  <c r="L68" i="1"/>
  <c r="O68" i="1" s="1"/>
  <c r="S68" i="1" s="1"/>
  <c r="AC67" i="1"/>
  <c r="AB67" i="1"/>
  <c r="AA67" i="1"/>
  <c r="Z67" i="1"/>
  <c r="Y67" i="1"/>
  <c r="X67" i="1"/>
  <c r="W67" i="1"/>
  <c r="V67" i="1"/>
  <c r="U67" i="1"/>
  <c r="T67" i="1"/>
  <c r="Q67" i="1"/>
  <c r="R67" i="1" s="1"/>
  <c r="P67" i="1"/>
  <c r="O67" i="1"/>
  <c r="S67" i="1" s="1"/>
  <c r="L67" i="1"/>
  <c r="AB66" i="1"/>
  <c r="AA66" i="1"/>
  <c r="Z66" i="1"/>
  <c r="Y66" i="1"/>
  <c r="W66" i="1"/>
  <c r="V66" i="1"/>
  <c r="AC66" i="1" s="1"/>
  <c r="U66" i="1"/>
  <c r="T66" i="1"/>
  <c r="P66" i="1"/>
  <c r="Q66" i="1" s="1"/>
  <c r="R66" i="1" s="1"/>
  <c r="O66" i="1"/>
  <c r="S66" i="1" s="1"/>
  <c r="L66" i="1"/>
  <c r="AC65" i="1"/>
  <c r="AB65" i="1"/>
  <c r="AA65" i="1"/>
  <c r="Z65" i="1"/>
  <c r="Y65" i="1"/>
  <c r="W65" i="1"/>
  <c r="V65" i="1"/>
  <c r="X65" i="1" s="1"/>
  <c r="U65" i="1"/>
  <c r="T65" i="1"/>
  <c r="S65" i="1"/>
  <c r="P65" i="1"/>
  <c r="Q65" i="1" s="1"/>
  <c r="R65" i="1" s="1"/>
  <c r="O65" i="1"/>
  <c r="L65" i="1"/>
  <c r="AC55" i="1"/>
  <c r="AB55" i="1"/>
  <c r="AA55" i="1"/>
  <c r="Z55" i="1"/>
  <c r="Y55" i="1"/>
  <c r="X55" i="1"/>
  <c r="W55" i="1"/>
  <c r="V55" i="1"/>
  <c r="U55" i="1"/>
  <c r="T55" i="1"/>
  <c r="Q55" i="1"/>
  <c r="R55" i="1" s="1"/>
  <c r="P55" i="1"/>
  <c r="O55" i="1"/>
  <c r="S55" i="1" s="1"/>
  <c r="L55" i="1"/>
  <c r="AB54" i="1"/>
  <c r="AA54" i="1"/>
  <c r="Z54" i="1"/>
  <c r="Y54" i="1"/>
  <c r="X54" i="1"/>
  <c r="W54" i="1"/>
  <c r="V54" i="1"/>
  <c r="AC54" i="1" s="1"/>
  <c r="U54" i="1"/>
  <c r="T54" i="1"/>
  <c r="P54" i="1"/>
  <c r="Q54" i="1" s="1"/>
  <c r="R54" i="1" s="1"/>
  <c r="O54" i="1"/>
  <c r="S54" i="1" s="1"/>
  <c r="L54" i="1"/>
  <c r="AC53" i="1"/>
  <c r="AB53" i="1"/>
  <c r="AA53" i="1"/>
  <c r="Z53" i="1"/>
  <c r="Y53" i="1"/>
  <c r="W53" i="1"/>
  <c r="V53" i="1"/>
  <c r="X53" i="1" s="1"/>
  <c r="U53" i="1"/>
  <c r="T53" i="1"/>
  <c r="P53" i="1"/>
  <c r="Q53" i="1" s="1"/>
  <c r="R53" i="1" s="1"/>
  <c r="O53" i="1"/>
  <c r="S53" i="1" s="1"/>
  <c r="L53" i="1"/>
  <c r="AC52" i="1"/>
  <c r="AB52" i="1"/>
  <c r="AA52" i="1"/>
  <c r="Z52" i="1"/>
  <c r="Y52" i="1"/>
  <c r="X52" i="1"/>
  <c r="W52" i="1"/>
  <c r="V52" i="1"/>
  <c r="U52" i="1"/>
  <c r="T52" i="1"/>
  <c r="Q52" i="1"/>
  <c r="R52" i="1" s="1"/>
  <c r="P52" i="1"/>
  <c r="O52" i="1"/>
  <c r="S52" i="1" s="1"/>
  <c r="L52" i="1"/>
  <c r="AA51" i="1"/>
  <c r="Z51" i="1"/>
  <c r="Y51" i="1"/>
  <c r="V51" i="1"/>
  <c r="U51" i="1"/>
  <c r="T51" i="1"/>
  <c r="S51" i="1"/>
  <c r="P51" i="1"/>
  <c r="Q51" i="1" s="1"/>
  <c r="R51" i="1" s="1"/>
  <c r="O51" i="1"/>
  <c r="L51" i="1"/>
  <c r="AC50" i="1"/>
  <c r="AB50" i="1"/>
  <c r="AA50" i="1"/>
  <c r="Z50" i="1"/>
  <c r="Y50" i="1"/>
  <c r="W50" i="1"/>
  <c r="V50" i="1"/>
  <c r="X50" i="1" s="1"/>
  <c r="U50" i="1"/>
  <c r="T50" i="1"/>
  <c r="Q50" i="1"/>
  <c r="R50" i="1" s="1"/>
  <c r="P50" i="1"/>
  <c r="O50" i="1"/>
  <c r="S50" i="1" s="1"/>
  <c r="L50" i="1"/>
  <c r="AC49" i="1"/>
  <c r="AB49" i="1"/>
  <c r="AA49" i="1"/>
  <c r="Z49" i="1"/>
  <c r="Y49" i="1"/>
  <c r="X49" i="1"/>
  <c r="W49" i="1"/>
  <c r="V49" i="1"/>
  <c r="U49" i="1"/>
  <c r="T49" i="1"/>
  <c r="Q49" i="1"/>
  <c r="R49" i="1" s="1"/>
  <c r="P49" i="1"/>
  <c r="O49" i="1"/>
  <c r="S49" i="1" s="1"/>
  <c r="L49" i="1"/>
  <c r="Z48" i="1"/>
  <c r="Y48" i="1"/>
  <c r="V48" i="1"/>
  <c r="AA48" i="1" s="1"/>
  <c r="U48" i="1"/>
  <c r="T48" i="1"/>
  <c r="P48" i="1"/>
  <c r="Q48" i="1" s="1"/>
  <c r="R48" i="1" s="1"/>
  <c r="O48" i="1"/>
  <c r="S48" i="1" s="1"/>
  <c r="L48" i="1"/>
  <c r="AC47" i="1"/>
  <c r="AB47" i="1"/>
  <c r="AA47" i="1"/>
  <c r="Z47" i="1"/>
  <c r="Y47" i="1"/>
  <c r="W47" i="1"/>
  <c r="V47" i="1"/>
  <c r="X47" i="1" s="1"/>
  <c r="U47" i="1"/>
  <c r="T47" i="1"/>
  <c r="Q47" i="1"/>
  <c r="R47" i="1" s="1"/>
  <c r="P47" i="1"/>
  <c r="L47" i="1"/>
  <c r="O47" i="1" s="1"/>
  <c r="S47" i="1" s="1"/>
  <c r="AC46" i="1"/>
  <c r="AB46" i="1"/>
  <c r="AA46" i="1"/>
  <c r="Z46" i="1"/>
  <c r="Y46" i="1"/>
  <c r="X46" i="1"/>
  <c r="W46" i="1"/>
  <c r="V46" i="1"/>
  <c r="U46" i="1"/>
  <c r="T46" i="1"/>
  <c r="S46" i="1"/>
  <c r="R46" i="1"/>
  <c r="Q46" i="1"/>
  <c r="P46" i="1"/>
  <c r="L46" i="1"/>
  <c r="O46" i="1" s="1"/>
  <c r="Z45" i="1"/>
  <c r="Y45" i="1"/>
  <c r="V45" i="1"/>
  <c r="U45" i="1"/>
  <c r="T45" i="1"/>
  <c r="S45" i="1"/>
  <c r="P45" i="1"/>
  <c r="Q45" i="1" s="1"/>
  <c r="R45" i="1" s="1"/>
  <c r="O45" i="1"/>
  <c r="L45" i="1"/>
  <c r="Z44" i="1"/>
  <c r="Y44" i="1"/>
  <c r="V44" i="1"/>
  <c r="U44" i="1"/>
  <c r="T44" i="1"/>
  <c r="P44" i="1"/>
  <c r="Q44" i="1" s="1"/>
  <c r="R44" i="1" s="1"/>
  <c r="L44" i="1"/>
  <c r="O44" i="1" s="1"/>
  <c r="S44" i="1" s="1"/>
  <c r="AC43" i="1"/>
  <c r="AB43" i="1"/>
  <c r="AA43" i="1"/>
  <c r="Z43" i="1"/>
  <c r="Y43" i="1"/>
  <c r="X43" i="1"/>
  <c r="W43" i="1"/>
  <c r="V43" i="1"/>
  <c r="U43" i="1"/>
  <c r="T43" i="1"/>
  <c r="Q43" i="1"/>
  <c r="R43" i="1" s="1"/>
  <c r="P43" i="1"/>
  <c r="L43" i="1"/>
  <c r="O43" i="1" s="1"/>
  <c r="S43" i="1" s="1"/>
  <c r="AC42" i="1"/>
  <c r="Z42" i="1"/>
  <c r="Y42" i="1"/>
  <c r="V42" i="1"/>
  <c r="U42" i="1"/>
  <c r="T42" i="1"/>
  <c r="S42" i="1"/>
  <c r="Q42" i="1"/>
  <c r="R42" i="1" s="1"/>
  <c r="P42" i="1"/>
  <c r="O42" i="1"/>
  <c r="L42" i="1"/>
  <c r="Z41" i="1"/>
  <c r="Y41" i="1"/>
  <c r="V41" i="1"/>
  <c r="U41" i="1"/>
  <c r="T41" i="1"/>
  <c r="P41" i="1"/>
  <c r="Q41" i="1" s="1"/>
  <c r="R41" i="1" s="1"/>
  <c r="L41" i="1"/>
  <c r="O41" i="1" s="1"/>
  <c r="S41" i="1" s="1"/>
  <c r="AC40" i="1"/>
  <c r="AB40" i="1"/>
  <c r="AA40" i="1"/>
  <c r="Z40" i="1"/>
  <c r="Y40" i="1"/>
  <c r="X40" i="1"/>
  <c r="W40" i="1"/>
  <c r="V40" i="1"/>
  <c r="U40" i="1"/>
  <c r="T40" i="1"/>
  <c r="R40" i="1"/>
  <c r="Q40" i="1"/>
  <c r="P40" i="1"/>
  <c r="O40" i="1"/>
  <c r="S40" i="1" s="1"/>
  <c r="L40" i="1"/>
  <c r="AC39" i="1"/>
  <c r="AB39" i="1"/>
  <c r="AA39" i="1"/>
  <c r="Z39" i="1"/>
  <c r="Y39" i="1"/>
  <c r="X39" i="1"/>
  <c r="V39" i="1"/>
  <c r="W39" i="1" s="1"/>
  <c r="U39" i="1"/>
  <c r="T39" i="1"/>
  <c r="S39" i="1"/>
  <c r="Q39" i="1"/>
  <c r="R39" i="1" s="1"/>
  <c r="P39" i="1"/>
  <c r="O39" i="1"/>
  <c r="L39" i="1"/>
  <c r="AB38" i="1"/>
  <c r="Z38" i="1"/>
  <c r="Y38" i="1"/>
  <c r="X38" i="1"/>
  <c r="W38" i="1"/>
  <c r="V38" i="1"/>
  <c r="AC38" i="1" s="1"/>
  <c r="U38" i="1"/>
  <c r="T38" i="1"/>
  <c r="S38" i="1"/>
  <c r="Q38" i="1"/>
  <c r="R38" i="1" s="1"/>
  <c r="P38" i="1"/>
  <c r="O38" i="1"/>
  <c r="L38" i="1"/>
  <c r="AC37" i="1"/>
  <c r="AB37" i="1"/>
  <c r="AA37" i="1"/>
  <c r="Z37" i="1"/>
  <c r="Y37" i="1"/>
  <c r="X37" i="1"/>
  <c r="W37" i="1"/>
  <c r="V37" i="1"/>
  <c r="U37" i="1"/>
  <c r="T37" i="1"/>
  <c r="Q37" i="1"/>
  <c r="R37" i="1" s="1"/>
  <c r="P37" i="1"/>
  <c r="L37" i="1"/>
  <c r="O37" i="1" s="1"/>
  <c r="S37" i="1" s="1"/>
  <c r="AC36" i="1"/>
  <c r="AB36" i="1"/>
  <c r="AA36" i="1"/>
  <c r="Z36" i="1"/>
  <c r="Y36" i="1"/>
  <c r="X36" i="1"/>
  <c r="W36" i="1"/>
  <c r="V36" i="1"/>
  <c r="U36" i="1"/>
  <c r="T36" i="1"/>
  <c r="P36" i="1"/>
  <c r="Q36" i="1" s="1"/>
  <c r="R36" i="1" s="1"/>
  <c r="O36" i="1"/>
  <c r="S36" i="1" s="1"/>
  <c r="L36" i="1"/>
  <c r="AA35" i="1"/>
  <c r="Z35" i="1"/>
  <c r="Y35" i="1"/>
  <c r="V35" i="1"/>
  <c r="W35" i="1" s="1"/>
  <c r="U35" i="1"/>
  <c r="T35" i="1"/>
  <c r="Q35" i="1"/>
  <c r="R35" i="1" s="1"/>
  <c r="P35" i="1"/>
  <c r="L35" i="1"/>
  <c r="O35" i="1" s="1"/>
  <c r="S35" i="1" s="1"/>
  <c r="AC34" i="1"/>
  <c r="AB34" i="1"/>
  <c r="AA34" i="1"/>
  <c r="Z34" i="1"/>
  <c r="Y34" i="1"/>
  <c r="X34" i="1"/>
  <c r="W34" i="1"/>
  <c r="V34" i="1"/>
  <c r="U34" i="1"/>
  <c r="T34" i="1"/>
  <c r="R34" i="1"/>
  <c r="P34" i="1"/>
  <c r="Q34" i="1" s="1"/>
  <c r="L34" i="1"/>
  <c r="O34" i="1" s="1"/>
  <c r="S34" i="1" s="1"/>
  <c r="AC33" i="1"/>
  <c r="AA33" i="1"/>
  <c r="Z33" i="1"/>
  <c r="Y33" i="1"/>
  <c r="V33" i="1"/>
  <c r="U33" i="1"/>
  <c r="T33" i="1"/>
  <c r="Q33" i="1"/>
  <c r="R33" i="1" s="1"/>
  <c r="P33" i="1"/>
  <c r="O33" i="1"/>
  <c r="S33" i="1" s="1"/>
  <c r="L33" i="1"/>
  <c r="AC32" i="1"/>
  <c r="Z32" i="1"/>
  <c r="Y32" i="1"/>
  <c r="V32" i="1"/>
  <c r="U32" i="1"/>
  <c r="T32" i="1"/>
  <c r="S32" i="1"/>
  <c r="P32" i="1"/>
  <c r="Q32" i="1" s="1"/>
  <c r="R32" i="1" s="1"/>
  <c r="O32" i="1"/>
  <c r="L32" i="1"/>
  <c r="AC31" i="1"/>
  <c r="AB31" i="1"/>
  <c r="AA31" i="1"/>
  <c r="Z31" i="1"/>
  <c r="Y31" i="1"/>
  <c r="X31" i="1"/>
  <c r="W31" i="1"/>
  <c r="V31" i="1"/>
  <c r="U31" i="1"/>
  <c r="T31" i="1"/>
  <c r="Q31" i="1"/>
  <c r="R31" i="1" s="1"/>
  <c r="P31" i="1"/>
  <c r="O31" i="1"/>
  <c r="S31" i="1" s="1"/>
  <c r="L31" i="1"/>
  <c r="AC30" i="1"/>
  <c r="AB30" i="1"/>
  <c r="AA30" i="1"/>
  <c r="Z30" i="1"/>
  <c r="Y30" i="1"/>
  <c r="X30" i="1"/>
  <c r="W30" i="1"/>
  <c r="V30" i="1"/>
  <c r="U30" i="1"/>
  <c r="T30" i="1"/>
  <c r="S30" i="1"/>
  <c r="P30" i="1"/>
  <c r="Q30" i="1" s="1"/>
  <c r="R30" i="1" s="1"/>
  <c r="O30" i="1"/>
  <c r="L30" i="1"/>
  <c r="AC29" i="1"/>
  <c r="AB29" i="1"/>
  <c r="AA29" i="1"/>
  <c r="Z29" i="1"/>
  <c r="Y29" i="1"/>
  <c r="W29" i="1"/>
  <c r="V29" i="1"/>
  <c r="X29" i="1" s="1"/>
  <c r="U29" i="1"/>
  <c r="T29" i="1"/>
  <c r="Q29" i="1"/>
  <c r="R29" i="1" s="1"/>
  <c r="P29" i="1"/>
  <c r="O29" i="1"/>
  <c r="S29" i="1" s="1"/>
  <c r="L29" i="1"/>
  <c r="AC28" i="1"/>
  <c r="AB28" i="1"/>
  <c r="AA28" i="1"/>
  <c r="Z28" i="1"/>
  <c r="Y28" i="1"/>
  <c r="X28" i="1"/>
  <c r="W28" i="1"/>
  <c r="V28" i="1"/>
  <c r="U28" i="1"/>
  <c r="T28" i="1"/>
  <c r="P28" i="1"/>
  <c r="Q28" i="1" s="1"/>
  <c r="R28" i="1" s="1"/>
  <c r="L28" i="1"/>
  <c r="O28" i="1" s="1"/>
  <c r="S28" i="1" s="1"/>
  <c r="AB27" i="1"/>
  <c r="AA27" i="1"/>
  <c r="Z27" i="1"/>
  <c r="Y27" i="1"/>
  <c r="X27" i="1"/>
  <c r="W27" i="1"/>
  <c r="V27" i="1"/>
  <c r="AC27" i="1" s="1"/>
  <c r="U27" i="1"/>
  <c r="T27" i="1"/>
  <c r="P27" i="1"/>
  <c r="Q27" i="1" s="1"/>
  <c r="R27" i="1" s="1"/>
  <c r="O27" i="1"/>
  <c r="S27" i="1" s="1"/>
  <c r="L27" i="1"/>
  <c r="AC26" i="1"/>
  <c r="AB26" i="1"/>
  <c r="AA26" i="1"/>
  <c r="Z26" i="1"/>
  <c r="Y26" i="1"/>
  <c r="X26" i="1"/>
  <c r="V26" i="1"/>
  <c r="W26" i="1" s="1"/>
  <c r="U26" i="1"/>
  <c r="T26" i="1"/>
  <c r="P26" i="1"/>
  <c r="Q26" i="1" s="1"/>
  <c r="R26" i="1" s="1"/>
  <c r="L26" i="1"/>
  <c r="O26" i="1" s="1"/>
  <c r="S26" i="1" s="1"/>
  <c r="AC25" i="1"/>
  <c r="AB25" i="1"/>
  <c r="AA25" i="1"/>
  <c r="Z25" i="1"/>
  <c r="Y25" i="1"/>
  <c r="X25" i="1"/>
  <c r="W25" i="1"/>
  <c r="V25" i="1"/>
  <c r="U25" i="1"/>
  <c r="T25" i="1"/>
  <c r="R25" i="1"/>
  <c r="Q25" i="1"/>
  <c r="P25" i="1"/>
  <c r="O25" i="1"/>
  <c r="S25" i="1" s="1"/>
  <c r="L25" i="1"/>
  <c r="AA24" i="1"/>
  <c r="Z24" i="1"/>
  <c r="Y24" i="1"/>
  <c r="V24" i="1"/>
  <c r="W24" i="1" s="1"/>
  <c r="U24" i="1"/>
  <c r="T24" i="1"/>
  <c r="Q24" i="1"/>
  <c r="R24" i="1" s="1"/>
  <c r="P24" i="1"/>
  <c r="O24" i="1"/>
  <c r="S24" i="1" s="1"/>
  <c r="L24" i="1"/>
  <c r="AC23" i="1"/>
  <c r="AB23" i="1"/>
  <c r="AA23" i="1"/>
  <c r="Z23" i="1"/>
  <c r="Y23" i="1"/>
  <c r="X23" i="1"/>
  <c r="W23" i="1"/>
  <c r="V23" i="1"/>
  <c r="U23" i="1"/>
  <c r="T23" i="1"/>
  <c r="Q23" i="1"/>
  <c r="R23" i="1" s="1"/>
  <c r="P23" i="1"/>
  <c r="O23" i="1"/>
  <c r="S23" i="1" s="1"/>
  <c r="L23" i="1"/>
  <c r="AC22" i="1"/>
  <c r="AB22" i="1"/>
  <c r="AA22" i="1"/>
  <c r="Z22" i="1"/>
  <c r="Y22" i="1"/>
  <c r="X22" i="1"/>
  <c r="W22" i="1"/>
  <c r="V22" i="1"/>
  <c r="U22" i="1"/>
  <c r="T22" i="1"/>
  <c r="S22" i="1"/>
  <c r="Q22" i="1"/>
  <c r="R22" i="1" s="1"/>
  <c r="P22" i="1"/>
  <c r="L22" i="1"/>
  <c r="O22" i="1" s="1"/>
  <c r="Z21" i="1"/>
  <c r="Y21" i="1"/>
  <c r="V21" i="1"/>
  <c r="U21" i="1"/>
  <c r="T21" i="1"/>
  <c r="P21" i="1"/>
  <c r="Q21" i="1" s="1"/>
  <c r="R21" i="1" s="1"/>
  <c r="O21" i="1"/>
  <c r="S21" i="1" s="1"/>
  <c r="L21" i="1"/>
  <c r="AA20" i="1"/>
  <c r="Z20" i="1"/>
  <c r="Y20" i="1"/>
  <c r="V20" i="1"/>
  <c r="U20" i="1"/>
  <c r="T20" i="1"/>
  <c r="P20" i="1"/>
  <c r="Q20" i="1" s="1"/>
  <c r="R20" i="1" s="1"/>
  <c r="L20" i="1"/>
  <c r="O20" i="1" s="1"/>
  <c r="S20" i="1" s="1"/>
  <c r="AC19" i="1"/>
  <c r="AB19" i="1"/>
  <c r="AA19" i="1"/>
  <c r="Z19" i="1"/>
  <c r="Y19" i="1"/>
  <c r="X19" i="1"/>
  <c r="W19" i="1"/>
  <c r="V19" i="1"/>
  <c r="U19" i="1"/>
  <c r="T19" i="1"/>
  <c r="S19" i="1"/>
  <c r="P19" i="1"/>
  <c r="Q19" i="1" s="1"/>
  <c r="R19" i="1" s="1"/>
  <c r="O19" i="1"/>
  <c r="L19" i="1"/>
  <c r="AC18" i="1"/>
  <c r="Z18" i="1"/>
  <c r="Y18" i="1"/>
  <c r="V18" i="1"/>
  <c r="U18" i="1"/>
  <c r="T18" i="1"/>
  <c r="Q18" i="1"/>
  <c r="R18" i="1" s="1"/>
  <c r="P18" i="1"/>
  <c r="O18" i="1"/>
  <c r="S18" i="1" s="1"/>
  <c r="L18" i="1"/>
  <c r="AC17" i="1"/>
  <c r="AB17" i="1"/>
  <c r="AA17" i="1"/>
  <c r="Z17" i="1"/>
  <c r="Y17" i="1"/>
  <c r="X17" i="1"/>
  <c r="W17" i="1"/>
  <c r="V17" i="1"/>
  <c r="U17" i="1"/>
  <c r="T17" i="1"/>
  <c r="P17" i="1"/>
  <c r="Q17" i="1" s="1"/>
  <c r="R17" i="1" s="1"/>
  <c r="O17" i="1"/>
  <c r="S17" i="1" s="1"/>
  <c r="L17" i="1"/>
  <c r="AC16" i="1"/>
  <c r="AB16" i="1"/>
  <c r="AA16" i="1"/>
  <c r="Z16" i="1"/>
  <c r="Y16" i="1"/>
  <c r="X16" i="1"/>
  <c r="W16" i="1"/>
  <c r="V16" i="1"/>
  <c r="U16" i="1"/>
  <c r="T16" i="1"/>
  <c r="P16" i="1"/>
  <c r="Q16" i="1" s="1"/>
  <c r="R16" i="1" s="1"/>
  <c r="O16" i="1"/>
  <c r="S16" i="1" s="1"/>
  <c r="L16" i="1"/>
  <c r="AB15" i="1"/>
  <c r="Z15" i="1"/>
  <c r="Y15" i="1"/>
  <c r="X15" i="1"/>
  <c r="W15" i="1"/>
  <c r="V15" i="1"/>
  <c r="AC15" i="1" s="1"/>
  <c r="U15" i="1"/>
  <c r="T15" i="1"/>
  <c r="S15" i="1"/>
  <c r="P15" i="1"/>
  <c r="Q15" i="1" s="1"/>
  <c r="R15" i="1" s="1"/>
  <c r="O15" i="1"/>
  <c r="L15" i="1"/>
  <c r="AB14" i="1"/>
  <c r="AA14" i="1"/>
  <c r="Z14" i="1"/>
  <c r="Y14" i="1"/>
  <c r="X14" i="1"/>
  <c r="W14" i="1"/>
  <c r="V14" i="1"/>
  <c r="AC14" i="1" s="1"/>
  <c r="U14" i="1"/>
  <c r="T14" i="1"/>
  <c r="Q14" i="1"/>
  <c r="R14" i="1" s="1"/>
  <c r="P14" i="1"/>
  <c r="L14" i="1"/>
  <c r="O14" i="1" s="1"/>
  <c r="S14" i="1" s="1"/>
  <c r="AC13" i="1"/>
  <c r="AB13" i="1"/>
  <c r="AA13" i="1"/>
  <c r="Z13" i="1"/>
  <c r="Y13" i="1"/>
  <c r="X13" i="1"/>
  <c r="W13" i="1"/>
  <c r="V13" i="1"/>
  <c r="U13" i="1"/>
  <c r="T13" i="1"/>
  <c r="P13" i="1"/>
  <c r="Q13" i="1" s="1"/>
  <c r="R13" i="1" s="1"/>
  <c r="L13" i="1"/>
  <c r="O13" i="1" s="1"/>
  <c r="S13" i="1" s="1"/>
  <c r="Z12" i="1"/>
  <c r="Y12" i="1"/>
  <c r="V12" i="1"/>
  <c r="U12" i="1"/>
  <c r="T12" i="1"/>
  <c r="S12" i="1"/>
  <c r="R12" i="1"/>
  <c r="Q12" i="1"/>
  <c r="P12" i="1"/>
  <c r="O12" i="1"/>
  <c r="L12" i="1"/>
  <c r="Z11" i="1"/>
  <c r="Y11" i="1"/>
  <c r="X11" i="1"/>
  <c r="V11" i="1"/>
  <c r="AB11" i="1" s="1"/>
  <c r="U11" i="1"/>
  <c r="T11" i="1"/>
  <c r="P11" i="1"/>
  <c r="Q11" i="1" s="1"/>
  <c r="R11" i="1" s="1"/>
  <c r="L11" i="1"/>
  <c r="O11" i="1" s="1"/>
  <c r="S11" i="1" s="1"/>
  <c r="AC10" i="1"/>
  <c r="AB10" i="1"/>
  <c r="AA10" i="1"/>
  <c r="Z10" i="1"/>
  <c r="Y10" i="1"/>
  <c r="X10" i="1"/>
  <c r="W10" i="1"/>
  <c r="V10" i="1"/>
  <c r="U10" i="1"/>
  <c r="T10" i="1"/>
  <c r="P10" i="1"/>
  <c r="Q10" i="1" s="1"/>
  <c r="R10" i="1" s="1"/>
  <c r="O10" i="1"/>
  <c r="S10" i="1" s="1"/>
  <c r="L10" i="1"/>
  <c r="Z9" i="1"/>
  <c r="Y9" i="1"/>
  <c r="V9" i="1"/>
  <c r="U9" i="1"/>
  <c r="T9" i="1"/>
  <c r="S9" i="1"/>
  <c r="Q9" i="1"/>
  <c r="R9" i="1" s="1"/>
  <c r="P9" i="1"/>
  <c r="O9" i="1"/>
  <c r="L9" i="1"/>
  <c r="AB8" i="1"/>
  <c r="Z8" i="1"/>
  <c r="Y8" i="1"/>
  <c r="X8" i="1"/>
  <c r="W8" i="1"/>
  <c r="V8" i="1"/>
  <c r="U8" i="1"/>
  <c r="T8" i="1"/>
  <c r="Q8" i="1"/>
  <c r="R8" i="1" s="1"/>
  <c r="P8" i="1"/>
  <c r="O8" i="1"/>
  <c r="S8" i="1" s="1"/>
  <c r="L8" i="1"/>
  <c r="AC7" i="1"/>
  <c r="AB7" i="1"/>
  <c r="AA7" i="1"/>
  <c r="Z7" i="1"/>
  <c r="Y7" i="1"/>
  <c r="X7" i="1"/>
  <c r="W7" i="1"/>
  <c r="V7" i="1"/>
  <c r="U7" i="1"/>
  <c r="T7" i="1"/>
  <c r="P7" i="1"/>
  <c r="Q7" i="1" s="1"/>
  <c r="R7" i="1" s="1"/>
  <c r="L7" i="1"/>
  <c r="O7" i="1" s="1"/>
  <c r="S7" i="1" s="1"/>
  <c r="AC6" i="1"/>
  <c r="AB6" i="1"/>
  <c r="AA6" i="1"/>
  <c r="Z6" i="1"/>
  <c r="Y6" i="1"/>
  <c r="W6" i="1"/>
  <c r="V6" i="1"/>
  <c r="X6" i="1" s="1"/>
  <c r="U6" i="1"/>
  <c r="T6" i="1"/>
  <c r="S6" i="1"/>
  <c r="P6" i="1"/>
  <c r="Q6" i="1" s="1"/>
  <c r="R6" i="1" s="1"/>
  <c r="O6" i="1"/>
  <c r="L6" i="1"/>
  <c r="Z5" i="1"/>
  <c r="Y5" i="1"/>
  <c r="V5" i="1"/>
  <c r="AB5" i="1" s="1"/>
  <c r="U5" i="1"/>
  <c r="T5" i="1"/>
  <c r="P5" i="1"/>
  <c r="Q5" i="1" s="1"/>
  <c r="R5" i="1" s="1"/>
  <c r="L5" i="1"/>
  <c r="O5" i="1" s="1"/>
  <c r="S5" i="1" s="1"/>
  <c r="AC4" i="1"/>
  <c r="AB4" i="1"/>
  <c r="AA4" i="1"/>
  <c r="Z4" i="1"/>
  <c r="Y4" i="1"/>
  <c r="X4" i="1"/>
  <c r="W4" i="1"/>
  <c r="V4" i="1"/>
  <c r="U4" i="1"/>
  <c r="T4" i="1"/>
  <c r="P4" i="1"/>
  <c r="Q4" i="1" s="1"/>
  <c r="R4" i="1" s="1"/>
  <c r="L4" i="1"/>
  <c r="O4" i="1" s="1"/>
  <c r="S4" i="1" s="1"/>
  <c r="AB3" i="1"/>
  <c r="AA3" i="1"/>
  <c r="Z3" i="1"/>
  <c r="Y3" i="1"/>
  <c r="X3" i="1"/>
  <c r="V3" i="1"/>
  <c r="W3" i="1" s="1"/>
  <c r="U3" i="1"/>
  <c r="T3" i="1"/>
  <c r="S3" i="1"/>
  <c r="P3" i="1"/>
  <c r="Q3" i="1" s="1"/>
  <c r="R3" i="1" s="1"/>
  <c r="O3" i="1"/>
  <c r="L3" i="1"/>
  <c r="Z2" i="1"/>
  <c r="Y2" i="1"/>
  <c r="V2" i="1"/>
  <c r="AB2" i="1" s="1"/>
  <c r="U2" i="1"/>
  <c r="T2" i="1"/>
  <c r="Q2" i="1"/>
  <c r="R2" i="1" s="1"/>
  <c r="P2" i="1"/>
  <c r="O2" i="1"/>
  <c r="S2" i="1" s="1"/>
  <c r="L2" i="1"/>
  <c r="AB9" i="1" l="1"/>
  <c r="AA9" i="1"/>
  <c r="W9" i="1"/>
  <c r="W96" i="1"/>
  <c r="W120" i="1"/>
  <c r="W156" i="1"/>
  <c r="W2" i="1"/>
  <c r="X9" i="1"/>
  <c r="AB18" i="1"/>
  <c r="W18" i="1"/>
  <c r="X120" i="1"/>
  <c r="AC132" i="1"/>
  <c r="AB132" i="1"/>
  <c r="X132" i="1"/>
  <c r="X2" i="1"/>
  <c r="W11" i="1"/>
  <c r="X18" i="1"/>
  <c r="W132" i="1"/>
  <c r="AC21" i="1"/>
  <c r="AB21" i="1"/>
  <c r="AA21" i="1"/>
  <c r="X21" i="1"/>
  <c r="W5" i="1"/>
  <c r="AC9" i="1"/>
  <c r="AC12" i="1"/>
  <c r="AB12" i="1"/>
  <c r="X12" i="1"/>
  <c r="X20" i="1"/>
  <c r="W20" i="1"/>
  <c r="AB20" i="1"/>
  <c r="W21" i="1"/>
  <c r="AB42" i="1"/>
  <c r="AA42" i="1"/>
  <c r="X42" i="1"/>
  <c r="W42" i="1"/>
  <c r="X44" i="1"/>
  <c r="AC44" i="1"/>
  <c r="AC45" i="1"/>
  <c r="AB45" i="1"/>
  <c r="AA45" i="1"/>
  <c r="W45" i="1"/>
  <c r="AC177" i="1"/>
  <c r="AB177" i="1"/>
  <c r="AA177" i="1"/>
  <c r="X177" i="1"/>
  <c r="W177" i="1"/>
  <c r="X5" i="1"/>
  <c r="W12" i="1"/>
  <c r="AA18" i="1"/>
  <c r="X41" i="1"/>
  <c r="AC41" i="1"/>
  <c r="AB41" i="1"/>
  <c r="AA41" i="1"/>
  <c r="W41" i="1"/>
  <c r="W44" i="1"/>
  <c r="X45" i="1"/>
  <c r="AC69" i="1"/>
  <c r="AB69" i="1"/>
  <c r="AA69" i="1"/>
  <c r="X69" i="1"/>
  <c r="AC90" i="1"/>
  <c r="AB90" i="1"/>
  <c r="AA90" i="1"/>
  <c r="W90" i="1"/>
  <c r="AA132" i="1"/>
  <c r="AA5" i="1"/>
  <c r="AC5" i="1"/>
  <c r="AB32" i="1"/>
  <c r="AA32" i="1"/>
  <c r="X32" i="1"/>
  <c r="W32" i="1"/>
  <c r="AB44" i="1"/>
  <c r="AC51" i="1"/>
  <c r="AB51" i="1"/>
  <c r="X51" i="1"/>
  <c r="AC84" i="1"/>
  <c r="AB84" i="1"/>
  <c r="AC117" i="1"/>
  <c r="AB117" i="1"/>
  <c r="AA117" i="1"/>
  <c r="X117" i="1"/>
  <c r="W117" i="1"/>
  <c r="AC141" i="1"/>
  <c r="AB141" i="1"/>
  <c r="AA141" i="1"/>
  <c r="X141" i="1"/>
  <c r="AC153" i="1"/>
  <c r="AB153" i="1"/>
  <c r="AA153" i="1"/>
  <c r="X153" i="1"/>
  <c r="W153" i="1"/>
  <c r="AC168" i="1"/>
  <c r="AB168" i="1"/>
  <c r="X168" i="1"/>
  <c r="AC96" i="1"/>
  <c r="AB96" i="1"/>
  <c r="X96" i="1"/>
  <c r="AC120" i="1"/>
  <c r="AB120" i="1"/>
  <c r="AC156" i="1"/>
  <c r="AB156" i="1"/>
  <c r="X156" i="1"/>
  <c r="AC2" i="1"/>
  <c r="AA2" i="1"/>
  <c r="AA11" i="1"/>
  <c r="AC48" i="1"/>
  <c r="X48" i="1"/>
  <c r="W48" i="1"/>
  <c r="AB48" i="1"/>
  <c r="AC11" i="1"/>
  <c r="AC81" i="1"/>
  <c r="AB81" i="1"/>
  <c r="AA81" i="1"/>
  <c r="X81" i="1"/>
  <c r="W81" i="1"/>
  <c r="AC105" i="1"/>
  <c r="AB105" i="1"/>
  <c r="AA105" i="1"/>
  <c r="X105" i="1"/>
  <c r="AC126" i="1"/>
  <c r="AB126" i="1"/>
  <c r="AA126" i="1"/>
  <c r="W126" i="1"/>
  <c r="AC165" i="1"/>
  <c r="X165" i="1"/>
  <c r="W165" i="1"/>
  <c r="AB165" i="1"/>
  <c r="AA165" i="1"/>
  <c r="AC3" i="1"/>
  <c r="AA12" i="1"/>
  <c r="AC20" i="1"/>
  <c r="AC24" i="1"/>
  <c r="AB24" i="1"/>
  <c r="X33" i="1"/>
  <c r="W33" i="1"/>
  <c r="AB33" i="1"/>
  <c r="AC35" i="1"/>
  <c r="AB35" i="1"/>
  <c r="X35" i="1"/>
  <c r="AA44" i="1"/>
  <c r="AC93" i="1"/>
  <c r="X93" i="1"/>
  <c r="W93" i="1"/>
  <c r="AB93" i="1"/>
  <c r="W105" i="1"/>
  <c r="X126" i="1"/>
  <c r="AC8" i="1"/>
  <c r="AA8" i="1"/>
  <c r="X24" i="1"/>
  <c r="W51" i="1"/>
  <c r="W84" i="1"/>
  <c r="AC129" i="1"/>
  <c r="X129" i="1"/>
  <c r="W129" i="1"/>
  <c r="AB129" i="1"/>
  <c r="W141" i="1"/>
  <c r="W168" i="1"/>
  <c r="W162" i="1"/>
  <c r="AA162" i="1"/>
  <c r="AA15" i="1"/>
  <c r="AA38" i="1"/>
  <c r="X66" i="1"/>
  <c r="AA75" i="1"/>
  <c r="W87" i="1"/>
  <c r="X102" i="1"/>
  <c r="AA111" i="1"/>
  <c r="W123" i="1"/>
  <c r="X138" i="1"/>
  <c r="AA147" i="1"/>
  <c r="W159" i="1"/>
  <c r="AB162" i="1"/>
  <c r="X174" i="1"/>
  <c r="AA179" i="1"/>
  <c r="AB179" i="1"/>
  <c r="AC179" i="1"/>
  <c r="X178" i="1"/>
</calcChain>
</file>

<file path=xl/sharedStrings.xml><?xml version="1.0" encoding="utf-8"?>
<sst xmlns="http://schemas.openxmlformats.org/spreadsheetml/2006/main" count="1263" uniqueCount="51">
  <si>
    <t>Plot Number!</t>
  </si>
  <si>
    <t>Block!</t>
  </si>
  <si>
    <t>Treatment!</t>
  </si>
  <si>
    <t>Year!</t>
  </si>
  <si>
    <t>Yield t/ha</t>
  </si>
  <si>
    <t>Crop!</t>
  </si>
  <si>
    <t>Winter or spring!</t>
  </si>
  <si>
    <t>Cropping!</t>
  </si>
  <si>
    <t>Org or Conv!</t>
  </si>
  <si>
    <t>Grain price!</t>
  </si>
  <si>
    <t>Grain price no org prem!</t>
  </si>
  <si>
    <t>Output Jan</t>
  </si>
  <si>
    <t>Costs of cultivation!</t>
  </si>
  <si>
    <t>Other costs!</t>
  </si>
  <si>
    <t>Gross margin</t>
  </si>
  <si>
    <t>Output with org prem</t>
  </si>
  <si>
    <t>GM without org premiums</t>
  </si>
  <si>
    <t>GM per t no org prem</t>
  </si>
  <si>
    <t>GM per t</t>
  </si>
  <si>
    <t>10% yield reduction GM</t>
  </si>
  <si>
    <t>10% yield rise GM</t>
  </si>
  <si>
    <t>Total costs</t>
  </si>
  <si>
    <t>10% cost increase GM</t>
  </si>
  <si>
    <t>10% cost reduction GM</t>
  </si>
  <si>
    <t>10% price rise GM</t>
  </si>
  <si>
    <t>10% price lossGM</t>
  </si>
  <si>
    <t>10% cost increase 10% price drop</t>
  </si>
  <si>
    <t>Sensitivity analysis</t>
  </si>
  <si>
    <t>A</t>
  </si>
  <si>
    <t>Min till</t>
  </si>
  <si>
    <t>Winter wheat</t>
  </si>
  <si>
    <t>Winter</t>
  </si>
  <si>
    <t>Wheat</t>
  </si>
  <si>
    <t>Organic</t>
  </si>
  <si>
    <t>Plough</t>
  </si>
  <si>
    <t>DD</t>
  </si>
  <si>
    <t>B</t>
  </si>
  <si>
    <t>C</t>
  </si>
  <si>
    <t>D</t>
  </si>
  <si>
    <t>E</t>
  </si>
  <si>
    <t>F</t>
  </si>
  <si>
    <t>Spring wheat</t>
  </si>
  <si>
    <t>Spring</t>
  </si>
  <si>
    <t>*</t>
  </si>
  <si>
    <t>Conventional</t>
  </si>
  <si>
    <t>Winter barley</t>
  </si>
  <si>
    <t>Barley</t>
  </si>
  <si>
    <t>Winter oilseed rape</t>
  </si>
  <si>
    <t>OSR</t>
  </si>
  <si>
    <t>Worst case</t>
  </si>
  <si>
    <t>Best case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</si>
</sst>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wrapText="1"/>
    </xf>
    <xf numFmtId="0" fontId="1" fillId="2" borderId="2" xfId="0" applyFont="1" applyFill="1" applyBorder="1" applyAlignment="1">
      <alignment wrapText="1"/>
    </xf>
    <xf numFmtId="0" fontId="1" fillId="2" borderId="0" xfId="0" applyFont="1" applyFill="1" applyAlignment="1">
      <alignment wrapText="1"/>
    </xf>
    <xf numFmtId="0" fontId="0" fillId="0" borderId="0" xfId="0" applyAlignment="1">
      <alignment wrapText="1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632FB0-05DD-4701-8CA1-6C253A9C7741}">
  <dimension ref="A1:AD181"/>
  <sheetViews>
    <sheetView tabSelected="1" topLeftCell="F1" workbookViewId="0">
      <selection activeCell="AA9" sqref="AA9"/>
    </sheetView>
  </sheetViews>
  <sheetFormatPr defaultRowHeight="15" x14ac:dyDescent="0.25"/>
  <cols>
    <col min="32" max="32" width="4.5703125" customWidth="1"/>
  </cols>
  <sheetData>
    <row r="1" spans="1:30" s="4" customFormat="1" ht="7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3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49</v>
      </c>
      <c r="AC1" s="4" t="s">
        <v>50</v>
      </c>
      <c r="AD1" s="4" t="s">
        <v>27</v>
      </c>
    </row>
    <row r="2" spans="1:30" x14ac:dyDescent="0.25">
      <c r="A2">
        <v>1</v>
      </c>
      <c r="B2" t="s">
        <v>28</v>
      </c>
      <c r="C2" t="s">
        <v>29</v>
      </c>
      <c r="D2">
        <v>2011</v>
      </c>
      <c r="E2">
        <v>8.6638000000000002</v>
      </c>
      <c r="F2" t="s">
        <v>30</v>
      </c>
      <c r="G2" t="s">
        <v>31</v>
      </c>
      <c r="H2" t="s">
        <v>32</v>
      </c>
      <c r="I2" t="s">
        <v>33</v>
      </c>
      <c r="J2">
        <v>300</v>
      </c>
      <c r="K2">
        <v>180</v>
      </c>
      <c r="L2">
        <f>(E2*J2)</f>
        <v>2599.14</v>
      </c>
      <c r="M2">
        <v>175.03</v>
      </c>
      <c r="N2">
        <v>193.89</v>
      </c>
      <c r="O2">
        <f>(L2-M2-N2)</f>
        <v>2230.2199999999998</v>
      </c>
      <c r="P2">
        <f>(E2*K2)</f>
        <v>1559.4839999999999</v>
      </c>
      <c r="Q2">
        <f>(P2-(N2+M2))</f>
        <v>1190.5639999999999</v>
      </c>
      <c r="R2">
        <f>(Q2/E2)</f>
        <v>137.41822295066828</v>
      </c>
      <c r="S2">
        <f>(O2/E2)</f>
        <v>257.41822295066828</v>
      </c>
      <c r="T2">
        <f>(((E2*0.9)*J2)-M2-N2)</f>
        <v>1970.306</v>
      </c>
      <c r="U2">
        <f>(((E2*1.1)*J2)-M2-N2)</f>
        <v>2490.1340000000005</v>
      </c>
      <c r="V2">
        <f>(M2+N2)</f>
        <v>368.91999999999996</v>
      </c>
      <c r="W2">
        <f>((E2*J2)-(V2*1.1))</f>
        <v>2193.328</v>
      </c>
      <c r="X2">
        <f>((E2*J2)-(V2*0.9))</f>
        <v>2267.1120000000001</v>
      </c>
      <c r="Y2">
        <f>(((E2*(J2*1.1))-M2-N2))</f>
        <v>2490.134</v>
      </c>
      <c r="Z2">
        <f>(((E2*(J2*0.9)-M2-N2)))</f>
        <v>1970.306</v>
      </c>
      <c r="AA2">
        <f>(((E2*(J2*0.9)-(V2*1.1))))</f>
        <v>1933.4140000000002</v>
      </c>
      <c r="AB2">
        <f>(((E2*0.9)*(J2*0.9))-(V2*1.1))</f>
        <v>1699.4914000000003</v>
      </c>
      <c r="AC2">
        <f>((((E2*1.1)*(J2*1.1))-(V2*0.9)))</f>
        <v>2812.9314000000008</v>
      </c>
    </row>
    <row r="3" spans="1:30" x14ac:dyDescent="0.25">
      <c r="A3">
        <v>2</v>
      </c>
      <c r="B3" t="s">
        <v>28</v>
      </c>
      <c r="C3" t="s">
        <v>34</v>
      </c>
      <c r="D3">
        <v>2011</v>
      </c>
      <c r="E3">
        <v>8.542133333333334</v>
      </c>
      <c r="F3" t="s">
        <v>30</v>
      </c>
      <c r="G3" t="s">
        <v>31</v>
      </c>
      <c r="H3" t="s">
        <v>32</v>
      </c>
      <c r="I3" t="s">
        <v>33</v>
      </c>
      <c r="J3">
        <v>300</v>
      </c>
      <c r="K3">
        <v>180</v>
      </c>
      <c r="L3">
        <f t="shared" ref="L3:L66" si="0">(E3*J3)</f>
        <v>2562.6400000000003</v>
      </c>
      <c r="M3">
        <v>202.28</v>
      </c>
      <c r="N3">
        <v>193.89</v>
      </c>
      <c r="O3">
        <f t="shared" ref="O3:O66" si="1">(L3-M3-N3)</f>
        <v>2166.4700000000003</v>
      </c>
      <c r="P3">
        <f t="shared" ref="P3:P66" si="2">(E3*K3)</f>
        <v>1537.5840000000001</v>
      </c>
      <c r="Q3">
        <f t="shared" ref="Q3:Q66" si="3">(P3-(N3+M3))</f>
        <v>1141.4140000000002</v>
      </c>
      <c r="R3">
        <f t="shared" ref="R3:R66" si="4">(Q3/E3)</f>
        <v>133.62165579246403</v>
      </c>
      <c r="S3">
        <f t="shared" ref="S3:S66" si="5">(O3/E3)</f>
        <v>253.62165579246403</v>
      </c>
      <c r="T3">
        <f t="shared" ref="T3:T66" si="6">(((E3*0.9)*J3)-M3-N3)</f>
        <v>1910.2060000000001</v>
      </c>
      <c r="U3">
        <f t="shared" ref="U3:U66" si="7">(((E3*1.1)*J3)-M3-N3)</f>
        <v>2422.7340000000004</v>
      </c>
      <c r="V3">
        <f t="shared" ref="V3:V66" si="8">(M3+N3)</f>
        <v>396.16999999999996</v>
      </c>
      <c r="W3">
        <f t="shared" ref="W3:W66" si="9">((E3*J3)-(V3*1.1))</f>
        <v>2126.8530000000005</v>
      </c>
      <c r="X3">
        <f t="shared" ref="X3:X66" si="10">((E3*J3)-(V3*0.9))</f>
        <v>2206.0870000000004</v>
      </c>
      <c r="Y3">
        <f t="shared" ref="Y3:Y66" si="11">(((E3*(J3*1.1))-M3-N3))</f>
        <v>2422.7340000000004</v>
      </c>
      <c r="Z3">
        <f t="shared" ref="Z3:Z66" si="12">(((E3*(J3*0.9)-M3-N3)))</f>
        <v>1910.2060000000001</v>
      </c>
      <c r="AA3">
        <f t="shared" ref="AA3:AA66" si="13">(((E3*(J3*0.9)-(V3*1.1))))</f>
        <v>1870.5890000000002</v>
      </c>
      <c r="AB3">
        <f t="shared" ref="AB3:AB66" si="14">(((E3*0.9)*(J3*0.9))-(V3*1.1))</f>
        <v>1639.9514000000001</v>
      </c>
      <c r="AC3">
        <f t="shared" ref="AC3:AC66" si="15">((((E3*1.1)*(J3*1.1))-(V3*0.9)))</f>
        <v>2744.2414000000003</v>
      </c>
    </row>
    <row r="4" spans="1:30" x14ac:dyDescent="0.25">
      <c r="A4">
        <v>3</v>
      </c>
      <c r="B4" t="s">
        <v>28</v>
      </c>
      <c r="C4" t="s">
        <v>35</v>
      </c>
      <c r="D4">
        <v>2011</v>
      </c>
      <c r="E4">
        <v>5.7901999999999996</v>
      </c>
      <c r="F4" t="s">
        <v>30</v>
      </c>
      <c r="G4" t="s">
        <v>31</v>
      </c>
      <c r="H4" t="s">
        <v>32</v>
      </c>
      <c r="I4" t="s">
        <v>33</v>
      </c>
      <c r="J4">
        <v>300</v>
      </c>
      <c r="K4">
        <v>180</v>
      </c>
      <c r="L4">
        <f t="shared" si="0"/>
        <v>1737.06</v>
      </c>
      <c r="M4">
        <v>103.46</v>
      </c>
      <c r="N4">
        <v>193.89</v>
      </c>
      <c r="O4">
        <f t="shared" si="1"/>
        <v>1439.71</v>
      </c>
      <c r="P4">
        <f t="shared" si="2"/>
        <v>1042.2359999999999</v>
      </c>
      <c r="Q4">
        <f t="shared" si="3"/>
        <v>744.88599999999997</v>
      </c>
      <c r="R4">
        <f t="shared" si="4"/>
        <v>128.64598804877207</v>
      </c>
      <c r="S4">
        <f t="shared" si="5"/>
        <v>248.6459880487721</v>
      </c>
      <c r="T4">
        <f t="shared" si="6"/>
        <v>1266.0039999999999</v>
      </c>
      <c r="U4">
        <f t="shared" si="7"/>
        <v>1613.4160000000002</v>
      </c>
      <c r="V4">
        <f t="shared" si="8"/>
        <v>297.34999999999997</v>
      </c>
      <c r="W4">
        <f t="shared" si="9"/>
        <v>1409.9749999999999</v>
      </c>
      <c r="X4">
        <f t="shared" si="10"/>
        <v>1469.4449999999999</v>
      </c>
      <c r="Y4">
        <f t="shared" si="11"/>
        <v>1613.4159999999997</v>
      </c>
      <c r="Z4">
        <f t="shared" si="12"/>
        <v>1266.0039999999999</v>
      </c>
      <c r="AA4">
        <f t="shared" si="13"/>
        <v>1236.2689999999998</v>
      </c>
      <c r="AB4">
        <f t="shared" si="14"/>
        <v>1079.9335999999998</v>
      </c>
      <c r="AC4">
        <f t="shared" si="15"/>
        <v>1834.2275999999999</v>
      </c>
    </row>
    <row r="5" spans="1:30" x14ac:dyDescent="0.25">
      <c r="A5">
        <v>4</v>
      </c>
      <c r="B5" t="s">
        <v>36</v>
      </c>
      <c r="C5" t="s">
        <v>35</v>
      </c>
      <c r="D5">
        <v>2011</v>
      </c>
      <c r="E5">
        <v>7.3690000000000007</v>
      </c>
      <c r="F5" t="s">
        <v>30</v>
      </c>
      <c r="G5" t="s">
        <v>31</v>
      </c>
      <c r="H5" t="s">
        <v>32</v>
      </c>
      <c r="I5" t="s">
        <v>33</v>
      </c>
      <c r="J5">
        <v>300</v>
      </c>
      <c r="K5">
        <v>180</v>
      </c>
      <c r="L5">
        <f t="shared" si="0"/>
        <v>2210.7000000000003</v>
      </c>
      <c r="M5">
        <v>103.46</v>
      </c>
      <c r="N5">
        <v>193.89</v>
      </c>
      <c r="O5">
        <f t="shared" si="1"/>
        <v>1913.3500000000004</v>
      </c>
      <c r="P5">
        <f t="shared" si="2"/>
        <v>1326.42</v>
      </c>
      <c r="Q5">
        <f t="shared" si="3"/>
        <v>1029.0700000000002</v>
      </c>
      <c r="R5">
        <f t="shared" si="4"/>
        <v>139.64852761568736</v>
      </c>
      <c r="S5">
        <f t="shared" si="5"/>
        <v>259.64852761568739</v>
      </c>
      <c r="T5">
        <f t="shared" si="6"/>
        <v>1692.2800000000002</v>
      </c>
      <c r="U5">
        <f t="shared" si="7"/>
        <v>2134.4200000000005</v>
      </c>
      <c r="V5">
        <f t="shared" si="8"/>
        <v>297.34999999999997</v>
      </c>
      <c r="W5">
        <f t="shared" si="9"/>
        <v>1883.6150000000002</v>
      </c>
      <c r="X5">
        <f t="shared" si="10"/>
        <v>1943.0850000000003</v>
      </c>
      <c r="Y5">
        <f t="shared" si="11"/>
        <v>2134.4200000000005</v>
      </c>
      <c r="Z5">
        <f t="shared" si="12"/>
        <v>1692.2800000000002</v>
      </c>
      <c r="AA5">
        <f t="shared" si="13"/>
        <v>1662.5450000000001</v>
      </c>
      <c r="AB5">
        <f t="shared" si="14"/>
        <v>1463.5820000000001</v>
      </c>
      <c r="AC5">
        <f t="shared" si="15"/>
        <v>2407.3320000000008</v>
      </c>
    </row>
    <row r="6" spans="1:30" x14ac:dyDescent="0.25">
      <c r="A6">
        <v>5</v>
      </c>
      <c r="B6" t="s">
        <v>36</v>
      </c>
      <c r="C6" t="s">
        <v>34</v>
      </c>
      <c r="D6">
        <v>2011</v>
      </c>
      <c r="E6">
        <v>8.1381999999999994</v>
      </c>
      <c r="F6" t="s">
        <v>30</v>
      </c>
      <c r="G6" t="s">
        <v>31</v>
      </c>
      <c r="H6" t="s">
        <v>32</v>
      </c>
      <c r="I6" t="s">
        <v>33</v>
      </c>
      <c r="J6">
        <v>300</v>
      </c>
      <c r="K6">
        <v>180</v>
      </c>
      <c r="L6">
        <f t="shared" si="0"/>
        <v>2441.46</v>
      </c>
      <c r="M6">
        <v>202.28</v>
      </c>
      <c r="N6">
        <v>193.89</v>
      </c>
      <c r="O6">
        <f t="shared" si="1"/>
        <v>2045.29</v>
      </c>
      <c r="P6">
        <f t="shared" si="2"/>
        <v>1464.876</v>
      </c>
      <c r="Q6">
        <f t="shared" si="3"/>
        <v>1068.7060000000001</v>
      </c>
      <c r="R6">
        <f t="shared" si="4"/>
        <v>131.31970214543759</v>
      </c>
      <c r="S6">
        <f t="shared" si="5"/>
        <v>251.31970214543759</v>
      </c>
      <c r="T6">
        <f t="shared" si="6"/>
        <v>1801.1439999999998</v>
      </c>
      <c r="U6">
        <f t="shared" si="7"/>
        <v>2289.4360000000001</v>
      </c>
      <c r="V6">
        <f t="shared" si="8"/>
        <v>396.16999999999996</v>
      </c>
      <c r="W6">
        <f t="shared" si="9"/>
        <v>2005.673</v>
      </c>
      <c r="X6">
        <f t="shared" si="10"/>
        <v>2084.9070000000002</v>
      </c>
      <c r="Y6">
        <f t="shared" si="11"/>
        <v>2289.4359999999997</v>
      </c>
      <c r="Z6">
        <f t="shared" si="12"/>
        <v>1801.1439999999998</v>
      </c>
      <c r="AA6">
        <f t="shared" si="13"/>
        <v>1761.5269999999998</v>
      </c>
      <c r="AB6">
        <f t="shared" si="14"/>
        <v>1541.7955999999999</v>
      </c>
      <c r="AC6">
        <f t="shared" si="15"/>
        <v>2597.6136000000006</v>
      </c>
    </row>
    <row r="7" spans="1:30" x14ac:dyDescent="0.25">
      <c r="A7">
        <v>6</v>
      </c>
      <c r="B7" t="s">
        <v>36</v>
      </c>
      <c r="C7" t="s">
        <v>29</v>
      </c>
      <c r="D7">
        <v>2011</v>
      </c>
      <c r="E7">
        <v>8.3806666666666683</v>
      </c>
      <c r="F7" t="s">
        <v>30</v>
      </c>
      <c r="G7" t="s">
        <v>31</v>
      </c>
      <c r="H7" t="s">
        <v>32</v>
      </c>
      <c r="I7" t="s">
        <v>33</v>
      </c>
      <c r="J7">
        <v>300</v>
      </c>
      <c r="K7">
        <v>180</v>
      </c>
      <c r="L7">
        <f t="shared" si="0"/>
        <v>2514.2000000000003</v>
      </c>
      <c r="M7">
        <v>175.03</v>
      </c>
      <c r="N7">
        <v>193.89</v>
      </c>
      <c r="O7">
        <f t="shared" si="1"/>
        <v>2145.2800000000002</v>
      </c>
      <c r="P7">
        <f t="shared" si="2"/>
        <v>1508.5200000000002</v>
      </c>
      <c r="Q7">
        <f t="shared" si="3"/>
        <v>1139.6000000000004</v>
      </c>
      <c r="R7">
        <f t="shared" si="4"/>
        <v>135.97963566939785</v>
      </c>
      <c r="S7">
        <f t="shared" si="5"/>
        <v>255.97963566939779</v>
      </c>
      <c r="T7">
        <f t="shared" si="6"/>
        <v>1893.8600000000006</v>
      </c>
      <c r="U7">
        <f t="shared" si="7"/>
        <v>2396.7000000000007</v>
      </c>
      <c r="V7">
        <f t="shared" si="8"/>
        <v>368.91999999999996</v>
      </c>
      <c r="W7">
        <f t="shared" si="9"/>
        <v>2108.3880000000004</v>
      </c>
      <c r="X7">
        <f t="shared" si="10"/>
        <v>2182.1720000000005</v>
      </c>
      <c r="Y7">
        <f t="shared" si="11"/>
        <v>2396.7000000000003</v>
      </c>
      <c r="Z7">
        <f t="shared" si="12"/>
        <v>1893.8600000000006</v>
      </c>
      <c r="AA7">
        <f t="shared" si="13"/>
        <v>1856.9680000000008</v>
      </c>
      <c r="AB7">
        <f t="shared" si="14"/>
        <v>1630.6900000000005</v>
      </c>
      <c r="AC7">
        <f t="shared" si="15"/>
        <v>2710.1540000000014</v>
      </c>
    </row>
    <row r="8" spans="1:30" x14ac:dyDescent="0.25">
      <c r="A8">
        <v>7</v>
      </c>
      <c r="B8" t="s">
        <v>37</v>
      </c>
      <c r="C8" t="s">
        <v>34</v>
      </c>
      <c r="D8">
        <v>2011</v>
      </c>
      <c r="E8">
        <v>8.5380666666666674</v>
      </c>
      <c r="F8" t="s">
        <v>30</v>
      </c>
      <c r="G8" t="s">
        <v>31</v>
      </c>
      <c r="H8" t="s">
        <v>32</v>
      </c>
      <c r="I8" t="s">
        <v>33</v>
      </c>
      <c r="J8">
        <v>300</v>
      </c>
      <c r="K8">
        <v>180</v>
      </c>
      <c r="L8">
        <f t="shared" si="0"/>
        <v>2561.42</v>
      </c>
      <c r="M8">
        <v>202.28</v>
      </c>
      <c r="N8">
        <v>193.89</v>
      </c>
      <c r="O8">
        <f t="shared" si="1"/>
        <v>2165.25</v>
      </c>
      <c r="P8">
        <f t="shared" si="2"/>
        <v>1536.8520000000001</v>
      </c>
      <c r="Q8">
        <f t="shared" si="3"/>
        <v>1140.6820000000002</v>
      </c>
      <c r="R8">
        <f t="shared" si="4"/>
        <v>133.59956586580881</v>
      </c>
      <c r="S8">
        <f t="shared" si="5"/>
        <v>253.59956586580878</v>
      </c>
      <c r="T8">
        <f t="shared" si="6"/>
        <v>1909.1080000000002</v>
      </c>
      <c r="U8">
        <f t="shared" si="7"/>
        <v>2421.3920000000003</v>
      </c>
      <c r="V8">
        <f t="shared" si="8"/>
        <v>396.16999999999996</v>
      </c>
      <c r="W8">
        <f t="shared" si="9"/>
        <v>2125.6330000000003</v>
      </c>
      <c r="X8">
        <f t="shared" si="10"/>
        <v>2204.8670000000002</v>
      </c>
      <c r="Y8">
        <f t="shared" si="11"/>
        <v>2421.3920000000003</v>
      </c>
      <c r="Z8">
        <f t="shared" si="12"/>
        <v>1909.1080000000002</v>
      </c>
      <c r="AA8">
        <f t="shared" si="13"/>
        <v>1869.4910000000002</v>
      </c>
      <c r="AB8">
        <f t="shared" si="14"/>
        <v>1638.9632000000004</v>
      </c>
      <c r="AC8">
        <f t="shared" si="15"/>
        <v>2742.7652000000007</v>
      </c>
    </row>
    <row r="9" spans="1:30" x14ac:dyDescent="0.25">
      <c r="A9">
        <v>8</v>
      </c>
      <c r="B9" t="s">
        <v>37</v>
      </c>
      <c r="C9" t="s">
        <v>29</v>
      </c>
      <c r="D9">
        <v>2011</v>
      </c>
      <c r="E9">
        <v>7.3665999999999991</v>
      </c>
      <c r="F9" s="5" t="s">
        <v>30</v>
      </c>
      <c r="G9" t="s">
        <v>31</v>
      </c>
      <c r="H9" t="s">
        <v>32</v>
      </c>
      <c r="I9" t="s">
        <v>33</v>
      </c>
      <c r="J9">
        <v>300</v>
      </c>
      <c r="K9">
        <v>180</v>
      </c>
      <c r="L9">
        <f t="shared" si="0"/>
        <v>2209.9799999999996</v>
      </c>
      <c r="M9">
        <v>175.03</v>
      </c>
      <c r="N9">
        <v>193.89</v>
      </c>
      <c r="O9">
        <f t="shared" si="1"/>
        <v>1841.0599999999995</v>
      </c>
      <c r="P9">
        <f t="shared" si="2"/>
        <v>1325.9879999999998</v>
      </c>
      <c r="Q9">
        <f t="shared" si="3"/>
        <v>957.06799999999987</v>
      </c>
      <c r="R9">
        <f t="shared" si="4"/>
        <v>129.91990877745499</v>
      </c>
      <c r="S9">
        <f t="shared" si="5"/>
        <v>249.91990877745496</v>
      </c>
      <c r="T9">
        <f t="shared" si="6"/>
        <v>1620.0619999999999</v>
      </c>
      <c r="U9">
        <f t="shared" si="7"/>
        <v>2062.058</v>
      </c>
      <c r="V9">
        <f t="shared" si="8"/>
        <v>368.91999999999996</v>
      </c>
      <c r="W9">
        <f t="shared" si="9"/>
        <v>1804.1679999999997</v>
      </c>
      <c r="X9">
        <f t="shared" si="10"/>
        <v>1877.9519999999995</v>
      </c>
      <c r="Y9">
        <f t="shared" si="11"/>
        <v>2062.0579999999995</v>
      </c>
      <c r="Z9">
        <f t="shared" si="12"/>
        <v>1620.0619999999999</v>
      </c>
      <c r="AA9">
        <f t="shared" si="13"/>
        <v>1583.1699999999996</v>
      </c>
      <c r="AB9">
        <f t="shared" si="14"/>
        <v>1384.2718</v>
      </c>
      <c r="AC9">
        <f t="shared" si="15"/>
        <v>2342.0478000000003</v>
      </c>
    </row>
    <row r="10" spans="1:30" x14ac:dyDescent="0.25">
      <c r="A10">
        <v>9</v>
      </c>
      <c r="B10" t="s">
        <v>37</v>
      </c>
      <c r="C10" t="s">
        <v>35</v>
      </c>
      <c r="D10">
        <v>2011</v>
      </c>
      <c r="E10">
        <v>6.1716000000000006</v>
      </c>
      <c r="F10" t="s">
        <v>30</v>
      </c>
      <c r="G10" t="s">
        <v>31</v>
      </c>
      <c r="H10" t="s">
        <v>32</v>
      </c>
      <c r="I10" t="s">
        <v>33</v>
      </c>
      <c r="J10">
        <v>300</v>
      </c>
      <c r="K10">
        <v>180</v>
      </c>
      <c r="L10">
        <f t="shared" si="0"/>
        <v>1851.4800000000002</v>
      </c>
      <c r="M10">
        <v>103.46</v>
      </c>
      <c r="N10">
        <v>193.89</v>
      </c>
      <c r="O10">
        <f t="shared" si="1"/>
        <v>1554.13</v>
      </c>
      <c r="P10">
        <f t="shared" si="2"/>
        <v>1110.8880000000001</v>
      </c>
      <c r="Q10">
        <f t="shared" si="3"/>
        <v>813.53800000000024</v>
      </c>
      <c r="R10">
        <f t="shared" si="4"/>
        <v>131.81962538077647</v>
      </c>
      <c r="S10">
        <f t="shared" si="5"/>
        <v>251.81962538077644</v>
      </c>
      <c r="T10">
        <f t="shared" si="6"/>
        <v>1368.982</v>
      </c>
      <c r="U10">
        <f t="shared" si="7"/>
        <v>1739.2780000000007</v>
      </c>
      <c r="V10">
        <f t="shared" si="8"/>
        <v>297.34999999999997</v>
      </c>
      <c r="W10">
        <f t="shared" si="9"/>
        <v>1524.3950000000002</v>
      </c>
      <c r="X10">
        <f t="shared" si="10"/>
        <v>1583.8650000000002</v>
      </c>
      <c r="Y10">
        <f t="shared" si="11"/>
        <v>1739.2780000000002</v>
      </c>
      <c r="Z10">
        <f t="shared" si="12"/>
        <v>1368.982</v>
      </c>
      <c r="AA10">
        <f t="shared" si="13"/>
        <v>1339.2470000000001</v>
      </c>
      <c r="AB10">
        <f t="shared" si="14"/>
        <v>1172.6138000000001</v>
      </c>
      <c r="AC10">
        <f t="shared" si="15"/>
        <v>1972.6758000000007</v>
      </c>
    </row>
    <row r="11" spans="1:30" x14ac:dyDescent="0.25">
      <c r="A11">
        <v>10</v>
      </c>
      <c r="B11" t="s">
        <v>38</v>
      </c>
      <c r="C11" t="s">
        <v>34</v>
      </c>
      <c r="D11">
        <v>2011</v>
      </c>
      <c r="E11">
        <v>8.641</v>
      </c>
      <c r="F11" t="s">
        <v>30</v>
      </c>
      <c r="G11" t="s">
        <v>31</v>
      </c>
      <c r="H11" t="s">
        <v>32</v>
      </c>
      <c r="I11" t="s">
        <v>33</v>
      </c>
      <c r="J11">
        <v>300</v>
      </c>
      <c r="K11">
        <v>180</v>
      </c>
      <c r="L11">
        <f t="shared" si="0"/>
        <v>2592.3000000000002</v>
      </c>
      <c r="M11">
        <v>202.28</v>
      </c>
      <c r="N11">
        <v>193.89</v>
      </c>
      <c r="O11">
        <f t="shared" si="1"/>
        <v>2196.13</v>
      </c>
      <c r="P11">
        <f t="shared" si="2"/>
        <v>1555.38</v>
      </c>
      <c r="Q11">
        <f t="shared" si="3"/>
        <v>1159.21</v>
      </c>
      <c r="R11">
        <f t="shared" si="4"/>
        <v>134.1522971878255</v>
      </c>
      <c r="S11">
        <f t="shared" si="5"/>
        <v>254.1522971878255</v>
      </c>
      <c r="T11">
        <f t="shared" si="6"/>
        <v>1936.9</v>
      </c>
      <c r="U11">
        <f t="shared" si="7"/>
        <v>2455.36</v>
      </c>
      <c r="V11">
        <f t="shared" si="8"/>
        <v>396.16999999999996</v>
      </c>
      <c r="W11">
        <f t="shared" si="9"/>
        <v>2156.5130000000004</v>
      </c>
      <c r="X11">
        <f t="shared" si="10"/>
        <v>2235.7470000000003</v>
      </c>
      <c r="Y11">
        <f t="shared" si="11"/>
        <v>2455.36</v>
      </c>
      <c r="Z11">
        <f t="shared" si="12"/>
        <v>1936.9</v>
      </c>
      <c r="AA11">
        <f t="shared" si="13"/>
        <v>1897.2830000000001</v>
      </c>
      <c r="AB11">
        <f t="shared" si="14"/>
        <v>1663.9759999999999</v>
      </c>
      <c r="AC11">
        <f t="shared" si="15"/>
        <v>2780.13</v>
      </c>
    </row>
    <row r="12" spans="1:30" x14ac:dyDescent="0.25">
      <c r="A12">
        <v>11</v>
      </c>
      <c r="B12" t="s">
        <v>38</v>
      </c>
      <c r="C12" t="s">
        <v>35</v>
      </c>
      <c r="D12">
        <v>2011</v>
      </c>
      <c r="E12">
        <v>7.4110666666666667</v>
      </c>
      <c r="F12" t="s">
        <v>30</v>
      </c>
      <c r="G12" t="s">
        <v>31</v>
      </c>
      <c r="H12" t="s">
        <v>32</v>
      </c>
      <c r="I12" t="s">
        <v>33</v>
      </c>
      <c r="J12">
        <v>300</v>
      </c>
      <c r="K12">
        <v>180</v>
      </c>
      <c r="L12">
        <f t="shared" si="0"/>
        <v>2223.3200000000002</v>
      </c>
      <c r="M12">
        <v>103.46</v>
      </c>
      <c r="N12">
        <v>193.89</v>
      </c>
      <c r="O12">
        <f t="shared" si="1"/>
        <v>1925.9700000000003</v>
      </c>
      <c r="P12">
        <f t="shared" si="2"/>
        <v>1333.992</v>
      </c>
      <c r="Q12">
        <f t="shared" si="3"/>
        <v>1036.6420000000001</v>
      </c>
      <c r="R12">
        <f t="shared" si="4"/>
        <v>139.87757048018278</v>
      </c>
      <c r="S12">
        <f t="shared" si="5"/>
        <v>259.87757048018284</v>
      </c>
      <c r="T12">
        <f t="shared" si="6"/>
        <v>1703.6379999999999</v>
      </c>
      <c r="U12">
        <f t="shared" si="7"/>
        <v>2148.3020000000001</v>
      </c>
      <c r="V12">
        <f t="shared" si="8"/>
        <v>297.34999999999997</v>
      </c>
      <c r="W12">
        <f t="shared" si="9"/>
        <v>1896.2350000000001</v>
      </c>
      <c r="X12">
        <f t="shared" si="10"/>
        <v>1955.7050000000002</v>
      </c>
      <c r="Y12">
        <f t="shared" si="11"/>
        <v>2148.3020000000001</v>
      </c>
      <c r="Z12">
        <f t="shared" si="12"/>
        <v>1703.6379999999999</v>
      </c>
      <c r="AA12">
        <f t="shared" si="13"/>
        <v>1673.903</v>
      </c>
      <c r="AB12">
        <f t="shared" si="14"/>
        <v>1473.8042</v>
      </c>
      <c r="AC12">
        <f t="shared" si="15"/>
        <v>2422.6022000000003</v>
      </c>
    </row>
    <row r="13" spans="1:30" x14ac:dyDescent="0.25">
      <c r="A13">
        <v>12</v>
      </c>
      <c r="B13" t="s">
        <v>38</v>
      </c>
      <c r="C13" t="s">
        <v>29</v>
      </c>
      <c r="D13">
        <v>2011</v>
      </c>
      <c r="E13">
        <v>9.199600000000002</v>
      </c>
      <c r="F13" t="s">
        <v>30</v>
      </c>
      <c r="G13" t="s">
        <v>31</v>
      </c>
      <c r="H13" t="s">
        <v>32</v>
      </c>
      <c r="I13" t="s">
        <v>33</v>
      </c>
      <c r="J13">
        <v>300</v>
      </c>
      <c r="K13">
        <v>180</v>
      </c>
      <c r="L13">
        <f t="shared" si="0"/>
        <v>2759.8800000000006</v>
      </c>
      <c r="M13">
        <v>175.03</v>
      </c>
      <c r="N13">
        <v>193.89</v>
      </c>
      <c r="O13">
        <f t="shared" si="1"/>
        <v>2390.9600000000005</v>
      </c>
      <c r="P13">
        <f t="shared" si="2"/>
        <v>1655.9280000000003</v>
      </c>
      <c r="Q13">
        <f t="shared" si="3"/>
        <v>1287.0080000000003</v>
      </c>
      <c r="R13">
        <f t="shared" si="4"/>
        <v>139.89825644593242</v>
      </c>
      <c r="S13">
        <f t="shared" si="5"/>
        <v>259.89825644593242</v>
      </c>
      <c r="T13">
        <f t="shared" si="6"/>
        <v>2114.9720000000007</v>
      </c>
      <c r="U13">
        <f t="shared" si="7"/>
        <v>2666.9480000000008</v>
      </c>
      <c r="V13">
        <f t="shared" si="8"/>
        <v>368.91999999999996</v>
      </c>
      <c r="W13">
        <f t="shared" si="9"/>
        <v>2354.0680000000007</v>
      </c>
      <c r="X13">
        <f t="shared" si="10"/>
        <v>2427.8520000000008</v>
      </c>
      <c r="Y13">
        <f t="shared" si="11"/>
        <v>2666.9480000000008</v>
      </c>
      <c r="Z13">
        <f t="shared" si="12"/>
        <v>2114.9720000000007</v>
      </c>
      <c r="AA13">
        <f t="shared" si="13"/>
        <v>2078.0800000000008</v>
      </c>
      <c r="AB13">
        <f t="shared" si="14"/>
        <v>1829.6908000000008</v>
      </c>
      <c r="AC13">
        <f t="shared" si="15"/>
        <v>3007.4268000000015</v>
      </c>
    </row>
    <row r="14" spans="1:30" x14ac:dyDescent="0.25">
      <c r="A14">
        <v>13</v>
      </c>
      <c r="B14" t="s">
        <v>39</v>
      </c>
      <c r="C14" t="s">
        <v>34</v>
      </c>
      <c r="D14">
        <v>2011</v>
      </c>
      <c r="E14">
        <v>8.1224666666666661</v>
      </c>
      <c r="F14" t="s">
        <v>30</v>
      </c>
      <c r="G14" t="s">
        <v>31</v>
      </c>
      <c r="H14" t="s">
        <v>32</v>
      </c>
      <c r="I14" t="s">
        <v>33</v>
      </c>
      <c r="J14">
        <v>300</v>
      </c>
      <c r="K14">
        <v>180</v>
      </c>
      <c r="L14">
        <f t="shared" si="0"/>
        <v>2436.7399999999998</v>
      </c>
      <c r="M14">
        <v>202.28</v>
      </c>
      <c r="N14">
        <v>193.89</v>
      </c>
      <c r="O14">
        <f t="shared" si="1"/>
        <v>2040.5699999999997</v>
      </c>
      <c r="P14">
        <f t="shared" si="2"/>
        <v>1462.0439999999999</v>
      </c>
      <c r="Q14">
        <f t="shared" si="3"/>
        <v>1065.8739999999998</v>
      </c>
      <c r="R14">
        <f t="shared" si="4"/>
        <v>131.22540771686761</v>
      </c>
      <c r="S14">
        <f t="shared" si="5"/>
        <v>251.22540771686761</v>
      </c>
      <c r="T14">
        <f t="shared" si="6"/>
        <v>1796.8959999999997</v>
      </c>
      <c r="U14">
        <f t="shared" si="7"/>
        <v>2284.2439999999997</v>
      </c>
      <c r="V14">
        <f t="shared" si="8"/>
        <v>396.16999999999996</v>
      </c>
      <c r="W14">
        <f t="shared" si="9"/>
        <v>2000.9529999999997</v>
      </c>
      <c r="X14">
        <f t="shared" si="10"/>
        <v>2080.1869999999999</v>
      </c>
      <c r="Y14">
        <f t="shared" si="11"/>
        <v>2284.2439999999997</v>
      </c>
      <c r="Z14">
        <f t="shared" si="12"/>
        <v>1796.8959999999997</v>
      </c>
      <c r="AA14">
        <f t="shared" si="13"/>
        <v>1757.2789999999998</v>
      </c>
      <c r="AB14">
        <f t="shared" si="14"/>
        <v>1537.9723999999999</v>
      </c>
      <c r="AC14">
        <f t="shared" si="15"/>
        <v>2591.9023999999999</v>
      </c>
    </row>
    <row r="15" spans="1:30" x14ac:dyDescent="0.25">
      <c r="A15">
        <v>14</v>
      </c>
      <c r="B15" t="s">
        <v>39</v>
      </c>
      <c r="C15" t="s">
        <v>29</v>
      </c>
      <c r="D15">
        <v>2011</v>
      </c>
      <c r="E15">
        <v>6.8088666666666668</v>
      </c>
      <c r="F15" t="s">
        <v>30</v>
      </c>
      <c r="G15" t="s">
        <v>31</v>
      </c>
      <c r="H15" t="s">
        <v>32</v>
      </c>
      <c r="I15" t="s">
        <v>33</v>
      </c>
      <c r="J15">
        <v>300</v>
      </c>
      <c r="K15">
        <v>180</v>
      </c>
      <c r="L15">
        <f t="shared" si="0"/>
        <v>2042.66</v>
      </c>
      <c r="M15">
        <v>175.03</v>
      </c>
      <c r="N15">
        <v>193.89</v>
      </c>
      <c r="O15">
        <f t="shared" si="1"/>
        <v>1673.7400000000002</v>
      </c>
      <c r="P15">
        <f t="shared" si="2"/>
        <v>1225.596</v>
      </c>
      <c r="Q15">
        <f t="shared" si="3"/>
        <v>856.67600000000004</v>
      </c>
      <c r="R15">
        <f t="shared" si="4"/>
        <v>125.81770828233773</v>
      </c>
      <c r="S15">
        <f t="shared" si="5"/>
        <v>245.81770828233778</v>
      </c>
      <c r="T15">
        <f t="shared" si="6"/>
        <v>1469.4740000000002</v>
      </c>
      <c r="U15">
        <f t="shared" si="7"/>
        <v>1878.0059999999999</v>
      </c>
      <c r="V15">
        <f t="shared" si="8"/>
        <v>368.91999999999996</v>
      </c>
      <c r="W15">
        <f t="shared" si="9"/>
        <v>1636.848</v>
      </c>
      <c r="X15">
        <f t="shared" si="10"/>
        <v>1710.6320000000001</v>
      </c>
      <c r="Y15">
        <f t="shared" si="11"/>
        <v>1878.0059999999999</v>
      </c>
      <c r="Z15">
        <f t="shared" si="12"/>
        <v>1469.4740000000002</v>
      </c>
      <c r="AA15">
        <f t="shared" si="13"/>
        <v>1432.5819999999999</v>
      </c>
      <c r="AB15">
        <f t="shared" si="14"/>
        <v>1248.7426</v>
      </c>
      <c r="AC15">
        <f t="shared" si="15"/>
        <v>2139.5906000000004</v>
      </c>
    </row>
    <row r="16" spans="1:30" x14ac:dyDescent="0.25">
      <c r="A16">
        <v>15</v>
      </c>
      <c r="B16" t="s">
        <v>39</v>
      </c>
      <c r="C16" t="s">
        <v>35</v>
      </c>
      <c r="D16">
        <v>2011</v>
      </c>
      <c r="E16">
        <v>6.18</v>
      </c>
      <c r="F16" t="s">
        <v>30</v>
      </c>
      <c r="G16" t="s">
        <v>31</v>
      </c>
      <c r="H16" t="s">
        <v>32</v>
      </c>
      <c r="I16" t="s">
        <v>33</v>
      </c>
      <c r="J16">
        <v>300</v>
      </c>
      <c r="K16">
        <v>180</v>
      </c>
      <c r="L16">
        <f t="shared" si="0"/>
        <v>1854</v>
      </c>
      <c r="M16">
        <v>103.46</v>
      </c>
      <c r="N16">
        <v>193.89</v>
      </c>
      <c r="O16">
        <f t="shared" si="1"/>
        <v>1556.65</v>
      </c>
      <c r="P16">
        <f t="shared" si="2"/>
        <v>1112.3999999999999</v>
      </c>
      <c r="Q16">
        <f t="shared" si="3"/>
        <v>815.05</v>
      </c>
      <c r="R16">
        <f t="shared" si="4"/>
        <v>131.88511326860842</v>
      </c>
      <c r="S16">
        <f t="shared" si="5"/>
        <v>251.88511326860845</v>
      </c>
      <c r="T16">
        <f t="shared" si="6"/>
        <v>1371.25</v>
      </c>
      <c r="U16">
        <f t="shared" si="7"/>
        <v>1742.0500000000002</v>
      </c>
      <c r="V16">
        <f t="shared" si="8"/>
        <v>297.34999999999997</v>
      </c>
      <c r="W16">
        <f t="shared" si="9"/>
        <v>1526.915</v>
      </c>
      <c r="X16">
        <f t="shared" si="10"/>
        <v>1586.385</v>
      </c>
      <c r="Y16">
        <f t="shared" si="11"/>
        <v>1742.0499999999997</v>
      </c>
      <c r="Z16">
        <f t="shared" si="12"/>
        <v>1371.25</v>
      </c>
      <c r="AA16">
        <f t="shared" si="13"/>
        <v>1341.5149999999999</v>
      </c>
      <c r="AB16">
        <f t="shared" si="14"/>
        <v>1174.655</v>
      </c>
      <c r="AC16">
        <f t="shared" si="15"/>
        <v>1975.7250000000001</v>
      </c>
    </row>
    <row r="17" spans="1:29" x14ac:dyDescent="0.25">
      <c r="A17">
        <v>16</v>
      </c>
      <c r="B17" t="s">
        <v>40</v>
      </c>
      <c r="C17" t="s">
        <v>35</v>
      </c>
      <c r="D17">
        <v>2011</v>
      </c>
      <c r="E17">
        <v>6.718</v>
      </c>
      <c r="F17" t="s">
        <v>30</v>
      </c>
      <c r="G17" t="s">
        <v>31</v>
      </c>
      <c r="H17" t="s">
        <v>32</v>
      </c>
      <c r="I17" t="s">
        <v>33</v>
      </c>
      <c r="J17">
        <v>300</v>
      </c>
      <c r="K17">
        <v>180</v>
      </c>
      <c r="L17">
        <f t="shared" si="0"/>
        <v>2015.4</v>
      </c>
      <c r="M17">
        <v>103.46</v>
      </c>
      <c r="N17">
        <v>193.89</v>
      </c>
      <c r="O17">
        <f t="shared" si="1"/>
        <v>1718.0500000000002</v>
      </c>
      <c r="P17">
        <f t="shared" si="2"/>
        <v>1209.24</v>
      </c>
      <c r="Q17">
        <f t="shared" si="3"/>
        <v>911.8900000000001</v>
      </c>
      <c r="R17">
        <f t="shared" si="4"/>
        <v>135.73831497469487</v>
      </c>
      <c r="S17">
        <f t="shared" si="5"/>
        <v>255.73831497469487</v>
      </c>
      <c r="T17">
        <f t="shared" si="6"/>
        <v>1516.5099999999998</v>
      </c>
      <c r="U17">
        <f t="shared" si="7"/>
        <v>1919.5900000000001</v>
      </c>
      <c r="V17">
        <f t="shared" si="8"/>
        <v>297.34999999999997</v>
      </c>
      <c r="W17">
        <f t="shared" si="9"/>
        <v>1688.3150000000001</v>
      </c>
      <c r="X17">
        <f t="shared" si="10"/>
        <v>1747.7850000000001</v>
      </c>
      <c r="Y17">
        <f t="shared" si="11"/>
        <v>1919.5900000000001</v>
      </c>
      <c r="Z17">
        <f t="shared" si="12"/>
        <v>1516.5099999999998</v>
      </c>
      <c r="AA17">
        <f t="shared" si="13"/>
        <v>1486.7749999999999</v>
      </c>
      <c r="AB17">
        <f t="shared" si="14"/>
        <v>1305.3889999999999</v>
      </c>
      <c r="AC17">
        <f t="shared" si="15"/>
        <v>2171.0190000000002</v>
      </c>
    </row>
    <row r="18" spans="1:29" x14ac:dyDescent="0.25">
      <c r="A18">
        <v>17</v>
      </c>
      <c r="B18" t="s">
        <v>40</v>
      </c>
      <c r="C18" t="s">
        <v>34</v>
      </c>
      <c r="D18">
        <v>2011</v>
      </c>
      <c r="E18">
        <v>8.3929333333333336</v>
      </c>
      <c r="F18" t="s">
        <v>30</v>
      </c>
      <c r="G18" t="s">
        <v>31</v>
      </c>
      <c r="H18" t="s">
        <v>32</v>
      </c>
      <c r="I18" t="s">
        <v>33</v>
      </c>
      <c r="J18">
        <v>300</v>
      </c>
      <c r="K18">
        <v>180</v>
      </c>
      <c r="L18">
        <f t="shared" si="0"/>
        <v>2517.88</v>
      </c>
      <c r="M18">
        <v>202.28</v>
      </c>
      <c r="N18">
        <v>193.89</v>
      </c>
      <c r="O18">
        <f t="shared" si="1"/>
        <v>2121.71</v>
      </c>
      <c r="P18">
        <f t="shared" si="2"/>
        <v>1510.7280000000001</v>
      </c>
      <c r="Q18">
        <f t="shared" si="3"/>
        <v>1114.558</v>
      </c>
      <c r="R18">
        <f t="shared" si="4"/>
        <v>132.79719446518499</v>
      </c>
      <c r="S18">
        <f t="shared" si="5"/>
        <v>252.79719446518499</v>
      </c>
      <c r="T18">
        <f t="shared" si="6"/>
        <v>1869.922</v>
      </c>
      <c r="U18">
        <f t="shared" si="7"/>
        <v>2373.498</v>
      </c>
      <c r="V18">
        <f t="shared" si="8"/>
        <v>396.16999999999996</v>
      </c>
      <c r="W18">
        <f t="shared" si="9"/>
        <v>2082.0930000000003</v>
      </c>
      <c r="X18">
        <f t="shared" si="10"/>
        <v>2161.3270000000002</v>
      </c>
      <c r="Y18">
        <f t="shared" si="11"/>
        <v>2373.498</v>
      </c>
      <c r="Z18">
        <f t="shared" si="12"/>
        <v>1869.922</v>
      </c>
      <c r="AA18">
        <f t="shared" si="13"/>
        <v>1830.3050000000001</v>
      </c>
      <c r="AB18">
        <f t="shared" si="14"/>
        <v>1603.6958000000002</v>
      </c>
      <c r="AC18">
        <f t="shared" si="15"/>
        <v>2690.0818000000004</v>
      </c>
    </row>
    <row r="19" spans="1:29" x14ac:dyDescent="0.25">
      <c r="A19">
        <v>18</v>
      </c>
      <c r="B19" t="s">
        <v>40</v>
      </c>
      <c r="C19" t="s">
        <v>29</v>
      </c>
      <c r="D19">
        <v>2011</v>
      </c>
      <c r="E19">
        <v>7.2944666666666658</v>
      </c>
      <c r="F19" t="s">
        <v>30</v>
      </c>
      <c r="G19" t="s">
        <v>31</v>
      </c>
      <c r="H19" t="s">
        <v>32</v>
      </c>
      <c r="I19" t="s">
        <v>33</v>
      </c>
      <c r="J19">
        <v>300</v>
      </c>
      <c r="K19">
        <v>180</v>
      </c>
      <c r="L19">
        <f t="shared" si="0"/>
        <v>2188.3399999999997</v>
      </c>
      <c r="M19">
        <v>175.03</v>
      </c>
      <c r="N19">
        <v>193.89</v>
      </c>
      <c r="O19">
        <f t="shared" si="1"/>
        <v>1819.4199999999996</v>
      </c>
      <c r="P19">
        <f t="shared" si="2"/>
        <v>1313.0039999999999</v>
      </c>
      <c r="Q19">
        <f t="shared" si="3"/>
        <v>944.08399999999995</v>
      </c>
      <c r="R19">
        <f t="shared" si="4"/>
        <v>129.42467806647963</v>
      </c>
      <c r="S19">
        <f t="shared" si="5"/>
        <v>249.4246780664796</v>
      </c>
      <c r="T19">
        <f t="shared" si="6"/>
        <v>1600.5859999999998</v>
      </c>
      <c r="U19">
        <f t="shared" si="7"/>
        <v>2038.2539999999999</v>
      </c>
      <c r="V19">
        <f t="shared" si="8"/>
        <v>368.91999999999996</v>
      </c>
      <c r="W19">
        <f t="shared" si="9"/>
        <v>1782.5279999999998</v>
      </c>
      <c r="X19">
        <f t="shared" si="10"/>
        <v>1856.3119999999997</v>
      </c>
      <c r="Y19">
        <f t="shared" si="11"/>
        <v>2038.2539999999995</v>
      </c>
      <c r="Z19">
        <f t="shared" si="12"/>
        <v>1600.5859999999998</v>
      </c>
      <c r="AA19">
        <f t="shared" si="13"/>
        <v>1563.694</v>
      </c>
      <c r="AB19">
        <f t="shared" si="14"/>
        <v>1366.7433999999998</v>
      </c>
      <c r="AC19">
        <f t="shared" si="15"/>
        <v>2315.8634000000002</v>
      </c>
    </row>
    <row r="20" spans="1:29" x14ac:dyDescent="0.25">
      <c r="A20">
        <v>1</v>
      </c>
      <c r="B20" t="s">
        <v>28</v>
      </c>
      <c r="C20" t="s">
        <v>29</v>
      </c>
      <c r="D20">
        <v>2012</v>
      </c>
      <c r="E20">
        <v>7.1230000000000002</v>
      </c>
      <c r="F20" t="s">
        <v>30</v>
      </c>
      <c r="G20" t="s">
        <v>31</v>
      </c>
      <c r="H20" t="s">
        <v>32</v>
      </c>
      <c r="I20" t="s">
        <v>33</v>
      </c>
      <c r="J20">
        <v>300</v>
      </c>
      <c r="K20">
        <v>180</v>
      </c>
      <c r="L20">
        <f t="shared" si="0"/>
        <v>2136.9</v>
      </c>
      <c r="M20">
        <v>175.03</v>
      </c>
      <c r="N20">
        <v>193.89</v>
      </c>
      <c r="O20">
        <f t="shared" si="1"/>
        <v>1767.98</v>
      </c>
      <c r="P20">
        <f t="shared" si="2"/>
        <v>1282.1400000000001</v>
      </c>
      <c r="Q20">
        <f t="shared" si="3"/>
        <v>913.22000000000014</v>
      </c>
      <c r="R20">
        <f t="shared" si="4"/>
        <v>128.20721606064862</v>
      </c>
      <c r="S20">
        <f t="shared" si="5"/>
        <v>248.20721606064859</v>
      </c>
      <c r="T20">
        <f t="shared" si="6"/>
        <v>1554.29</v>
      </c>
      <c r="U20">
        <f t="shared" si="7"/>
        <v>1981.67</v>
      </c>
      <c r="V20">
        <f t="shared" si="8"/>
        <v>368.91999999999996</v>
      </c>
      <c r="W20">
        <f t="shared" si="9"/>
        <v>1731.0880000000002</v>
      </c>
      <c r="X20">
        <f t="shared" si="10"/>
        <v>1804.8720000000001</v>
      </c>
      <c r="Y20">
        <f t="shared" si="11"/>
        <v>1981.67</v>
      </c>
      <c r="Z20">
        <f t="shared" si="12"/>
        <v>1554.29</v>
      </c>
      <c r="AA20">
        <f t="shared" si="13"/>
        <v>1517.3980000000001</v>
      </c>
      <c r="AB20">
        <f t="shared" si="14"/>
        <v>1325.0770000000002</v>
      </c>
      <c r="AC20">
        <f t="shared" si="15"/>
        <v>2253.6210000000005</v>
      </c>
    </row>
    <row r="21" spans="1:29" x14ac:dyDescent="0.25">
      <c r="A21">
        <v>2</v>
      </c>
      <c r="B21" t="s">
        <v>28</v>
      </c>
      <c r="C21" t="s">
        <v>34</v>
      </c>
      <c r="D21">
        <v>2012</v>
      </c>
      <c r="E21">
        <v>7.1463999999999999</v>
      </c>
      <c r="F21" t="s">
        <v>30</v>
      </c>
      <c r="G21" t="s">
        <v>31</v>
      </c>
      <c r="H21" t="s">
        <v>32</v>
      </c>
      <c r="I21" t="s">
        <v>33</v>
      </c>
      <c r="J21">
        <v>300</v>
      </c>
      <c r="K21">
        <v>180</v>
      </c>
      <c r="L21">
        <f t="shared" si="0"/>
        <v>2143.92</v>
      </c>
      <c r="M21">
        <v>202.28</v>
      </c>
      <c r="N21">
        <v>193.89</v>
      </c>
      <c r="O21">
        <f t="shared" si="1"/>
        <v>1747.75</v>
      </c>
      <c r="P21">
        <f t="shared" si="2"/>
        <v>1286.3519999999999</v>
      </c>
      <c r="Q21">
        <f t="shared" si="3"/>
        <v>890.1819999999999</v>
      </c>
      <c r="R21">
        <f t="shared" si="4"/>
        <v>124.56369640658232</v>
      </c>
      <c r="S21">
        <f t="shared" si="5"/>
        <v>244.56369640658235</v>
      </c>
      <c r="T21">
        <f t="shared" si="6"/>
        <v>1533.3580000000002</v>
      </c>
      <c r="U21">
        <f t="shared" si="7"/>
        <v>1962.1420000000003</v>
      </c>
      <c r="V21">
        <f t="shared" si="8"/>
        <v>396.16999999999996</v>
      </c>
      <c r="W21">
        <f t="shared" si="9"/>
        <v>1708.133</v>
      </c>
      <c r="X21">
        <f t="shared" si="10"/>
        <v>1787.3670000000002</v>
      </c>
      <c r="Y21">
        <f t="shared" si="11"/>
        <v>1962.1419999999998</v>
      </c>
      <c r="Z21">
        <f t="shared" si="12"/>
        <v>1533.3580000000002</v>
      </c>
      <c r="AA21">
        <f t="shared" si="13"/>
        <v>1493.741</v>
      </c>
      <c r="AB21">
        <f t="shared" si="14"/>
        <v>1300.7882</v>
      </c>
      <c r="AC21">
        <f t="shared" si="15"/>
        <v>2237.5902000000006</v>
      </c>
    </row>
    <row r="22" spans="1:29" x14ac:dyDescent="0.25">
      <c r="A22">
        <v>3</v>
      </c>
      <c r="B22" t="s">
        <v>28</v>
      </c>
      <c r="C22" t="s">
        <v>35</v>
      </c>
      <c r="D22">
        <v>2012</v>
      </c>
      <c r="E22">
        <v>4.8670666666666671</v>
      </c>
      <c r="F22" t="s">
        <v>30</v>
      </c>
      <c r="G22" t="s">
        <v>31</v>
      </c>
      <c r="H22" t="s">
        <v>32</v>
      </c>
      <c r="I22" t="s">
        <v>33</v>
      </c>
      <c r="J22">
        <v>300</v>
      </c>
      <c r="K22">
        <v>180</v>
      </c>
      <c r="L22">
        <f t="shared" si="0"/>
        <v>1460.1200000000001</v>
      </c>
      <c r="M22">
        <v>103.46</v>
      </c>
      <c r="N22">
        <v>193.89</v>
      </c>
      <c r="O22">
        <f t="shared" si="1"/>
        <v>1162.77</v>
      </c>
      <c r="P22">
        <f t="shared" si="2"/>
        <v>876.07200000000012</v>
      </c>
      <c r="Q22">
        <f t="shared" si="3"/>
        <v>578.72200000000021</v>
      </c>
      <c r="R22">
        <f t="shared" si="4"/>
        <v>118.90570638029754</v>
      </c>
      <c r="S22">
        <f t="shared" si="5"/>
        <v>238.90570638029749</v>
      </c>
      <c r="T22">
        <f t="shared" si="6"/>
        <v>1016.7580000000002</v>
      </c>
      <c r="U22">
        <f t="shared" si="7"/>
        <v>1308.7820000000002</v>
      </c>
      <c r="V22">
        <f t="shared" si="8"/>
        <v>297.34999999999997</v>
      </c>
      <c r="W22">
        <f t="shared" si="9"/>
        <v>1133.0350000000001</v>
      </c>
      <c r="X22">
        <f t="shared" si="10"/>
        <v>1192.5050000000001</v>
      </c>
      <c r="Y22">
        <f t="shared" si="11"/>
        <v>1308.7820000000002</v>
      </c>
      <c r="Z22">
        <f t="shared" si="12"/>
        <v>1016.7580000000002</v>
      </c>
      <c r="AA22">
        <f t="shared" si="13"/>
        <v>987.02300000000014</v>
      </c>
      <c r="AB22">
        <f t="shared" si="14"/>
        <v>855.61220000000003</v>
      </c>
      <c r="AC22">
        <f t="shared" si="15"/>
        <v>1499.1302000000005</v>
      </c>
    </row>
    <row r="23" spans="1:29" x14ac:dyDescent="0.25">
      <c r="A23">
        <v>4</v>
      </c>
      <c r="B23" t="s">
        <v>36</v>
      </c>
      <c r="C23" t="s">
        <v>35</v>
      </c>
      <c r="D23">
        <v>2012</v>
      </c>
      <c r="E23">
        <v>6.518066666666666</v>
      </c>
      <c r="F23" t="s">
        <v>30</v>
      </c>
      <c r="G23" t="s">
        <v>31</v>
      </c>
      <c r="H23" t="s">
        <v>32</v>
      </c>
      <c r="I23" t="s">
        <v>33</v>
      </c>
      <c r="J23">
        <v>300</v>
      </c>
      <c r="K23">
        <v>180</v>
      </c>
      <c r="L23">
        <f t="shared" si="0"/>
        <v>1955.4199999999998</v>
      </c>
      <c r="M23">
        <v>103.46</v>
      </c>
      <c r="N23">
        <v>193.89</v>
      </c>
      <c r="O23">
        <f t="shared" si="1"/>
        <v>1658.0699999999997</v>
      </c>
      <c r="P23">
        <f t="shared" si="2"/>
        <v>1173.252</v>
      </c>
      <c r="Q23">
        <f t="shared" si="3"/>
        <v>875.90200000000004</v>
      </c>
      <c r="R23">
        <f t="shared" si="4"/>
        <v>134.38064456740753</v>
      </c>
      <c r="S23">
        <f t="shared" si="5"/>
        <v>254.3806445674075</v>
      </c>
      <c r="T23">
        <f t="shared" si="6"/>
        <v>1462.5279999999998</v>
      </c>
      <c r="U23">
        <f t="shared" si="7"/>
        <v>1853.6120000000001</v>
      </c>
      <c r="V23">
        <f t="shared" si="8"/>
        <v>297.34999999999997</v>
      </c>
      <c r="W23">
        <f t="shared" si="9"/>
        <v>1628.3349999999998</v>
      </c>
      <c r="X23">
        <f t="shared" si="10"/>
        <v>1687.8049999999998</v>
      </c>
      <c r="Y23">
        <f t="shared" si="11"/>
        <v>1853.6120000000001</v>
      </c>
      <c r="Z23">
        <f t="shared" si="12"/>
        <v>1462.5279999999998</v>
      </c>
      <c r="AA23">
        <f t="shared" si="13"/>
        <v>1432.7929999999999</v>
      </c>
      <c r="AB23">
        <f t="shared" si="14"/>
        <v>1256.8051999999998</v>
      </c>
      <c r="AC23">
        <f t="shared" si="15"/>
        <v>2098.4432000000002</v>
      </c>
    </row>
    <row r="24" spans="1:29" x14ac:dyDescent="0.25">
      <c r="A24">
        <v>5</v>
      </c>
      <c r="B24" t="s">
        <v>36</v>
      </c>
      <c r="C24" t="s">
        <v>34</v>
      </c>
      <c r="D24">
        <v>2012</v>
      </c>
      <c r="E24">
        <v>6.7642666666666678</v>
      </c>
      <c r="F24" t="s">
        <v>30</v>
      </c>
      <c r="G24" t="s">
        <v>31</v>
      </c>
      <c r="H24" t="s">
        <v>32</v>
      </c>
      <c r="I24" t="s">
        <v>33</v>
      </c>
      <c r="J24">
        <v>300</v>
      </c>
      <c r="K24">
        <v>180</v>
      </c>
      <c r="L24">
        <f t="shared" si="0"/>
        <v>2029.2800000000004</v>
      </c>
      <c r="M24">
        <v>202.28</v>
      </c>
      <c r="N24">
        <v>193.89</v>
      </c>
      <c r="O24">
        <f t="shared" si="1"/>
        <v>1633.1100000000006</v>
      </c>
      <c r="P24">
        <f t="shared" si="2"/>
        <v>1217.5680000000002</v>
      </c>
      <c r="Q24">
        <f t="shared" si="3"/>
        <v>821.39800000000025</v>
      </c>
      <c r="R24">
        <f t="shared" si="4"/>
        <v>121.43193645036665</v>
      </c>
      <c r="S24">
        <f t="shared" si="5"/>
        <v>241.43193645036669</v>
      </c>
      <c r="T24">
        <f t="shared" si="6"/>
        <v>1430.1820000000002</v>
      </c>
      <c r="U24">
        <f t="shared" si="7"/>
        <v>1836.0380000000005</v>
      </c>
      <c r="V24">
        <f t="shared" si="8"/>
        <v>396.16999999999996</v>
      </c>
      <c r="W24">
        <f t="shared" si="9"/>
        <v>1593.4930000000004</v>
      </c>
      <c r="X24">
        <f t="shared" si="10"/>
        <v>1672.7270000000003</v>
      </c>
      <c r="Y24">
        <f t="shared" si="11"/>
        <v>1836.0380000000005</v>
      </c>
      <c r="Z24">
        <f t="shared" si="12"/>
        <v>1430.1820000000002</v>
      </c>
      <c r="AA24">
        <f t="shared" si="13"/>
        <v>1390.5650000000003</v>
      </c>
      <c r="AB24">
        <f t="shared" si="14"/>
        <v>1207.9298000000001</v>
      </c>
      <c r="AC24">
        <f t="shared" si="15"/>
        <v>2098.8758000000007</v>
      </c>
    </row>
    <row r="25" spans="1:29" x14ac:dyDescent="0.25">
      <c r="A25">
        <v>6</v>
      </c>
      <c r="B25" t="s">
        <v>36</v>
      </c>
      <c r="C25" t="s">
        <v>29</v>
      </c>
      <c r="D25">
        <v>2012</v>
      </c>
      <c r="E25">
        <v>7.0351333333333343</v>
      </c>
      <c r="F25" t="s">
        <v>30</v>
      </c>
      <c r="G25" t="s">
        <v>31</v>
      </c>
      <c r="H25" t="s">
        <v>32</v>
      </c>
      <c r="I25" t="s">
        <v>33</v>
      </c>
      <c r="J25">
        <v>300</v>
      </c>
      <c r="K25">
        <v>180</v>
      </c>
      <c r="L25">
        <f t="shared" si="0"/>
        <v>2110.5400000000004</v>
      </c>
      <c r="M25">
        <v>175.03</v>
      </c>
      <c r="N25">
        <v>193.89</v>
      </c>
      <c r="O25">
        <f t="shared" si="1"/>
        <v>1741.6200000000003</v>
      </c>
      <c r="P25">
        <f t="shared" si="2"/>
        <v>1266.3240000000001</v>
      </c>
      <c r="Q25">
        <f t="shared" si="3"/>
        <v>897.40400000000011</v>
      </c>
      <c r="R25">
        <f t="shared" si="4"/>
        <v>127.56034000777052</v>
      </c>
      <c r="S25">
        <f t="shared" si="5"/>
        <v>247.56034000777055</v>
      </c>
      <c r="T25">
        <f t="shared" si="6"/>
        <v>1530.5660000000003</v>
      </c>
      <c r="U25">
        <f t="shared" si="7"/>
        <v>1952.6740000000004</v>
      </c>
      <c r="V25">
        <f t="shared" si="8"/>
        <v>368.91999999999996</v>
      </c>
      <c r="W25">
        <f t="shared" si="9"/>
        <v>1704.7280000000005</v>
      </c>
      <c r="X25">
        <f t="shared" si="10"/>
        <v>1778.5120000000004</v>
      </c>
      <c r="Y25">
        <f t="shared" si="11"/>
        <v>1952.6740000000004</v>
      </c>
      <c r="Z25">
        <f t="shared" si="12"/>
        <v>1530.5660000000003</v>
      </c>
      <c r="AA25">
        <f t="shared" si="13"/>
        <v>1493.6740000000004</v>
      </c>
      <c r="AB25">
        <f t="shared" si="14"/>
        <v>1303.7254000000003</v>
      </c>
      <c r="AC25">
        <f t="shared" si="15"/>
        <v>2221.7254000000007</v>
      </c>
    </row>
    <row r="26" spans="1:29" x14ac:dyDescent="0.25">
      <c r="A26">
        <v>7</v>
      </c>
      <c r="B26" t="s">
        <v>37</v>
      </c>
      <c r="C26" t="s">
        <v>34</v>
      </c>
      <c r="D26">
        <v>2012</v>
      </c>
      <c r="E26">
        <v>7.3229333333333324</v>
      </c>
      <c r="F26" t="s">
        <v>30</v>
      </c>
      <c r="G26" t="s">
        <v>31</v>
      </c>
      <c r="H26" t="s">
        <v>32</v>
      </c>
      <c r="I26" t="s">
        <v>33</v>
      </c>
      <c r="J26">
        <v>300</v>
      </c>
      <c r="K26">
        <v>180</v>
      </c>
      <c r="L26">
        <f t="shared" si="0"/>
        <v>2196.8799999999997</v>
      </c>
      <c r="M26">
        <v>202.28</v>
      </c>
      <c r="N26">
        <v>193.89</v>
      </c>
      <c r="O26">
        <f t="shared" si="1"/>
        <v>1800.7099999999996</v>
      </c>
      <c r="P26">
        <f t="shared" si="2"/>
        <v>1318.1279999999999</v>
      </c>
      <c r="Q26">
        <f t="shared" si="3"/>
        <v>921.95799999999997</v>
      </c>
      <c r="R26">
        <f t="shared" si="4"/>
        <v>125.90009467972763</v>
      </c>
      <c r="S26">
        <f t="shared" si="5"/>
        <v>245.9000946797276</v>
      </c>
      <c r="T26">
        <f t="shared" si="6"/>
        <v>1581.0219999999999</v>
      </c>
      <c r="U26">
        <f t="shared" si="7"/>
        <v>2020.3979999999997</v>
      </c>
      <c r="V26">
        <f t="shared" si="8"/>
        <v>396.16999999999996</v>
      </c>
      <c r="W26">
        <f t="shared" si="9"/>
        <v>1761.0929999999996</v>
      </c>
      <c r="X26">
        <f t="shared" si="10"/>
        <v>1840.3269999999998</v>
      </c>
      <c r="Y26">
        <f t="shared" si="11"/>
        <v>2020.3979999999997</v>
      </c>
      <c r="Z26">
        <f t="shared" si="12"/>
        <v>1581.0219999999999</v>
      </c>
      <c r="AA26">
        <f t="shared" si="13"/>
        <v>1541.4049999999997</v>
      </c>
      <c r="AB26">
        <f t="shared" si="14"/>
        <v>1343.6858</v>
      </c>
      <c r="AC26">
        <f t="shared" si="15"/>
        <v>2301.6718000000001</v>
      </c>
    </row>
    <row r="27" spans="1:29" x14ac:dyDescent="0.25">
      <c r="A27">
        <v>8</v>
      </c>
      <c r="B27" t="s">
        <v>37</v>
      </c>
      <c r="C27" t="s">
        <v>29</v>
      </c>
      <c r="D27">
        <v>2012</v>
      </c>
      <c r="E27">
        <v>6.1444666666666672</v>
      </c>
      <c r="F27" t="s">
        <v>30</v>
      </c>
      <c r="G27" t="s">
        <v>31</v>
      </c>
      <c r="H27" t="s">
        <v>32</v>
      </c>
      <c r="I27" t="s">
        <v>33</v>
      </c>
      <c r="J27">
        <v>300</v>
      </c>
      <c r="K27">
        <v>180</v>
      </c>
      <c r="L27">
        <f t="shared" si="0"/>
        <v>1843.3400000000001</v>
      </c>
      <c r="M27">
        <v>175.03</v>
      </c>
      <c r="N27">
        <v>193.89</v>
      </c>
      <c r="O27">
        <f t="shared" si="1"/>
        <v>1474.42</v>
      </c>
      <c r="P27">
        <f t="shared" si="2"/>
        <v>1106.0040000000001</v>
      </c>
      <c r="Q27">
        <f t="shared" si="3"/>
        <v>737.08400000000017</v>
      </c>
      <c r="R27">
        <f t="shared" si="4"/>
        <v>119.95898749009952</v>
      </c>
      <c r="S27">
        <f t="shared" si="5"/>
        <v>239.95898749009947</v>
      </c>
      <c r="T27">
        <f t="shared" si="6"/>
        <v>1290.0860000000002</v>
      </c>
      <c r="U27">
        <f t="shared" si="7"/>
        <v>1658.7540000000004</v>
      </c>
      <c r="V27">
        <f t="shared" si="8"/>
        <v>368.91999999999996</v>
      </c>
      <c r="W27">
        <f t="shared" si="9"/>
        <v>1437.5280000000002</v>
      </c>
      <c r="X27">
        <f t="shared" si="10"/>
        <v>1511.3120000000001</v>
      </c>
      <c r="Y27">
        <f t="shared" si="11"/>
        <v>1658.7540000000004</v>
      </c>
      <c r="Z27">
        <f t="shared" si="12"/>
        <v>1290.0860000000002</v>
      </c>
      <c r="AA27">
        <f t="shared" si="13"/>
        <v>1253.194</v>
      </c>
      <c r="AB27">
        <f t="shared" si="14"/>
        <v>1087.2934</v>
      </c>
      <c r="AC27">
        <f t="shared" si="15"/>
        <v>1898.4134000000006</v>
      </c>
    </row>
    <row r="28" spans="1:29" x14ac:dyDescent="0.25">
      <c r="A28">
        <v>9</v>
      </c>
      <c r="B28" t="s">
        <v>37</v>
      </c>
      <c r="C28" t="s">
        <v>35</v>
      </c>
      <c r="D28">
        <v>2012</v>
      </c>
      <c r="E28">
        <v>5.0714666666666668</v>
      </c>
      <c r="F28" t="s">
        <v>30</v>
      </c>
      <c r="G28" t="s">
        <v>31</v>
      </c>
      <c r="H28" t="s">
        <v>32</v>
      </c>
      <c r="I28" t="s">
        <v>33</v>
      </c>
      <c r="J28">
        <v>300</v>
      </c>
      <c r="K28">
        <v>180</v>
      </c>
      <c r="L28">
        <f t="shared" si="0"/>
        <v>1521.44</v>
      </c>
      <c r="M28">
        <v>103.46</v>
      </c>
      <c r="N28">
        <v>193.89</v>
      </c>
      <c r="O28">
        <f t="shared" si="1"/>
        <v>1224.0900000000001</v>
      </c>
      <c r="P28">
        <f t="shared" si="2"/>
        <v>912.86400000000003</v>
      </c>
      <c r="Q28">
        <f t="shared" si="3"/>
        <v>615.51400000000012</v>
      </c>
      <c r="R28">
        <f t="shared" si="4"/>
        <v>121.36804606162585</v>
      </c>
      <c r="S28">
        <f t="shared" si="5"/>
        <v>241.36804606162585</v>
      </c>
      <c r="T28">
        <f t="shared" si="6"/>
        <v>1071.9459999999999</v>
      </c>
      <c r="U28">
        <f t="shared" si="7"/>
        <v>1376.2340000000004</v>
      </c>
      <c r="V28">
        <f t="shared" si="8"/>
        <v>297.34999999999997</v>
      </c>
      <c r="W28">
        <f t="shared" si="9"/>
        <v>1194.355</v>
      </c>
      <c r="X28">
        <f t="shared" si="10"/>
        <v>1253.825</v>
      </c>
      <c r="Y28">
        <f t="shared" si="11"/>
        <v>1376.2339999999999</v>
      </c>
      <c r="Z28">
        <f t="shared" si="12"/>
        <v>1071.9459999999999</v>
      </c>
      <c r="AA28">
        <f t="shared" si="13"/>
        <v>1042.211</v>
      </c>
      <c r="AB28">
        <f t="shared" si="14"/>
        <v>905.28140000000008</v>
      </c>
      <c r="AC28">
        <f t="shared" si="15"/>
        <v>1573.3274000000004</v>
      </c>
    </row>
    <row r="29" spans="1:29" x14ac:dyDescent="0.25">
      <c r="A29">
        <v>10</v>
      </c>
      <c r="B29" t="s">
        <v>38</v>
      </c>
      <c r="C29" t="s">
        <v>34</v>
      </c>
      <c r="D29">
        <v>2012</v>
      </c>
      <c r="E29">
        <v>7.0220666666666673</v>
      </c>
      <c r="F29" t="s">
        <v>30</v>
      </c>
      <c r="G29" t="s">
        <v>31</v>
      </c>
      <c r="H29" t="s">
        <v>32</v>
      </c>
      <c r="I29" t="s">
        <v>33</v>
      </c>
      <c r="J29">
        <v>300</v>
      </c>
      <c r="K29">
        <v>180</v>
      </c>
      <c r="L29">
        <f t="shared" si="0"/>
        <v>2106.6200000000003</v>
      </c>
      <c r="M29">
        <v>202.28</v>
      </c>
      <c r="N29">
        <v>193.89</v>
      </c>
      <c r="O29">
        <f t="shared" si="1"/>
        <v>1710.4500000000003</v>
      </c>
      <c r="P29">
        <f t="shared" si="2"/>
        <v>1263.9720000000002</v>
      </c>
      <c r="Q29">
        <f t="shared" si="3"/>
        <v>867.80200000000025</v>
      </c>
      <c r="R29">
        <f t="shared" si="4"/>
        <v>123.58213631314619</v>
      </c>
      <c r="S29">
        <f t="shared" si="5"/>
        <v>243.58213631314618</v>
      </c>
      <c r="T29">
        <f t="shared" si="6"/>
        <v>1499.7880000000005</v>
      </c>
      <c r="U29">
        <f t="shared" si="7"/>
        <v>1921.1120000000001</v>
      </c>
      <c r="V29">
        <f t="shared" si="8"/>
        <v>396.16999999999996</v>
      </c>
      <c r="W29">
        <f t="shared" si="9"/>
        <v>1670.8330000000003</v>
      </c>
      <c r="X29">
        <f t="shared" si="10"/>
        <v>1750.0670000000005</v>
      </c>
      <c r="Y29">
        <f t="shared" si="11"/>
        <v>1921.1120000000001</v>
      </c>
      <c r="Z29">
        <f t="shared" si="12"/>
        <v>1499.788</v>
      </c>
      <c r="AA29">
        <f t="shared" si="13"/>
        <v>1460.171</v>
      </c>
      <c r="AB29">
        <f t="shared" si="14"/>
        <v>1270.5752000000002</v>
      </c>
      <c r="AC29">
        <f t="shared" si="15"/>
        <v>2192.4572000000003</v>
      </c>
    </row>
    <row r="30" spans="1:29" x14ac:dyDescent="0.25">
      <c r="A30">
        <v>11</v>
      </c>
      <c r="B30" t="s">
        <v>38</v>
      </c>
      <c r="C30" t="s">
        <v>35</v>
      </c>
      <c r="D30">
        <v>2012</v>
      </c>
      <c r="E30">
        <v>6.0067999999999993</v>
      </c>
      <c r="F30" t="s">
        <v>30</v>
      </c>
      <c r="G30" t="s">
        <v>31</v>
      </c>
      <c r="H30" t="s">
        <v>32</v>
      </c>
      <c r="I30" t="s">
        <v>33</v>
      </c>
      <c r="J30">
        <v>300</v>
      </c>
      <c r="K30">
        <v>180</v>
      </c>
      <c r="L30">
        <f t="shared" si="0"/>
        <v>1802.0399999999997</v>
      </c>
      <c r="M30">
        <v>103.46</v>
      </c>
      <c r="N30">
        <v>193.89</v>
      </c>
      <c r="O30">
        <f t="shared" si="1"/>
        <v>1504.6899999999996</v>
      </c>
      <c r="P30">
        <f t="shared" si="2"/>
        <v>1081.2239999999999</v>
      </c>
      <c r="Q30">
        <f t="shared" si="3"/>
        <v>783.87400000000002</v>
      </c>
      <c r="R30">
        <f t="shared" si="4"/>
        <v>130.49776919491245</v>
      </c>
      <c r="S30">
        <f t="shared" si="5"/>
        <v>250.49776919491239</v>
      </c>
      <c r="T30">
        <f t="shared" si="6"/>
        <v>1324.4859999999999</v>
      </c>
      <c r="U30">
        <f t="shared" si="7"/>
        <v>1684.8939999999998</v>
      </c>
      <c r="V30">
        <f t="shared" si="8"/>
        <v>297.34999999999997</v>
      </c>
      <c r="W30">
        <f t="shared" si="9"/>
        <v>1474.9549999999997</v>
      </c>
      <c r="X30">
        <f t="shared" si="10"/>
        <v>1534.4249999999997</v>
      </c>
      <c r="Y30">
        <f t="shared" si="11"/>
        <v>1684.8939999999998</v>
      </c>
      <c r="Z30">
        <f t="shared" si="12"/>
        <v>1324.4859999999999</v>
      </c>
      <c r="AA30">
        <f t="shared" si="13"/>
        <v>1294.7509999999997</v>
      </c>
      <c r="AB30">
        <f t="shared" si="14"/>
        <v>1132.5673999999999</v>
      </c>
      <c r="AC30">
        <f t="shared" si="15"/>
        <v>1912.8533999999997</v>
      </c>
    </row>
    <row r="31" spans="1:29" x14ac:dyDescent="0.25">
      <c r="A31">
        <v>12</v>
      </c>
      <c r="B31" t="s">
        <v>38</v>
      </c>
      <c r="C31" t="s">
        <v>29</v>
      </c>
      <c r="D31">
        <v>2012</v>
      </c>
      <c r="E31">
        <v>7.6441333333333334</v>
      </c>
      <c r="F31" t="s">
        <v>30</v>
      </c>
      <c r="G31" t="s">
        <v>31</v>
      </c>
      <c r="H31" t="s">
        <v>32</v>
      </c>
      <c r="I31" t="s">
        <v>33</v>
      </c>
      <c r="J31">
        <v>300</v>
      </c>
      <c r="K31">
        <v>180</v>
      </c>
      <c r="L31">
        <f t="shared" si="0"/>
        <v>2293.2400000000002</v>
      </c>
      <c r="M31">
        <v>175.03</v>
      </c>
      <c r="N31">
        <v>193.89</v>
      </c>
      <c r="O31">
        <f t="shared" si="1"/>
        <v>1924.3200000000002</v>
      </c>
      <c r="P31">
        <f t="shared" si="2"/>
        <v>1375.944</v>
      </c>
      <c r="Q31">
        <f t="shared" si="3"/>
        <v>1007.024</v>
      </c>
      <c r="R31">
        <f t="shared" si="4"/>
        <v>131.73815213409847</v>
      </c>
      <c r="S31">
        <f t="shared" si="5"/>
        <v>251.7381521340985</v>
      </c>
      <c r="T31">
        <f t="shared" si="6"/>
        <v>1694.9960000000001</v>
      </c>
      <c r="U31">
        <f t="shared" si="7"/>
        <v>2153.6440000000002</v>
      </c>
      <c r="V31">
        <f t="shared" si="8"/>
        <v>368.91999999999996</v>
      </c>
      <c r="W31">
        <f t="shared" si="9"/>
        <v>1887.4280000000003</v>
      </c>
      <c r="X31">
        <f t="shared" si="10"/>
        <v>1961.2120000000002</v>
      </c>
      <c r="Y31">
        <f t="shared" si="11"/>
        <v>2153.6439999999998</v>
      </c>
      <c r="Z31">
        <f t="shared" si="12"/>
        <v>1694.9960000000001</v>
      </c>
      <c r="AA31">
        <f t="shared" si="13"/>
        <v>1658.1040000000003</v>
      </c>
      <c r="AB31">
        <f t="shared" si="14"/>
        <v>1451.7123999999999</v>
      </c>
      <c r="AC31">
        <f t="shared" si="15"/>
        <v>2442.7924000000007</v>
      </c>
    </row>
    <row r="32" spans="1:29" x14ac:dyDescent="0.25">
      <c r="A32">
        <v>13</v>
      </c>
      <c r="B32" t="s">
        <v>39</v>
      </c>
      <c r="C32" t="s">
        <v>34</v>
      </c>
      <c r="D32">
        <v>2012</v>
      </c>
      <c r="E32">
        <v>6.7779333333333325</v>
      </c>
      <c r="F32" t="s">
        <v>30</v>
      </c>
      <c r="G32" t="s">
        <v>31</v>
      </c>
      <c r="H32" t="s">
        <v>32</v>
      </c>
      <c r="I32" t="s">
        <v>33</v>
      </c>
      <c r="J32">
        <v>300</v>
      </c>
      <c r="K32">
        <v>180</v>
      </c>
      <c r="L32">
        <f t="shared" si="0"/>
        <v>2033.3799999999997</v>
      </c>
      <c r="M32">
        <v>202.28</v>
      </c>
      <c r="N32">
        <v>193.89</v>
      </c>
      <c r="O32">
        <f t="shared" si="1"/>
        <v>1637.2099999999996</v>
      </c>
      <c r="P32">
        <f t="shared" si="2"/>
        <v>1220.0279999999998</v>
      </c>
      <c r="Q32">
        <f t="shared" si="3"/>
        <v>823.85799999999983</v>
      </c>
      <c r="R32">
        <f t="shared" si="4"/>
        <v>121.55002999931148</v>
      </c>
      <c r="S32">
        <f t="shared" si="5"/>
        <v>241.55002999931145</v>
      </c>
      <c r="T32">
        <f t="shared" si="6"/>
        <v>1433.8719999999998</v>
      </c>
      <c r="U32">
        <f t="shared" si="7"/>
        <v>1840.5479999999998</v>
      </c>
      <c r="V32">
        <f t="shared" si="8"/>
        <v>396.16999999999996</v>
      </c>
      <c r="W32">
        <f t="shared" si="9"/>
        <v>1597.5929999999996</v>
      </c>
      <c r="X32">
        <f t="shared" si="10"/>
        <v>1676.8269999999998</v>
      </c>
      <c r="Y32">
        <f t="shared" si="11"/>
        <v>1840.5479999999998</v>
      </c>
      <c r="Z32">
        <f t="shared" si="12"/>
        <v>1433.8719999999998</v>
      </c>
      <c r="AA32">
        <f t="shared" si="13"/>
        <v>1394.2549999999997</v>
      </c>
      <c r="AB32">
        <f t="shared" si="14"/>
        <v>1211.2507999999998</v>
      </c>
      <c r="AC32">
        <f t="shared" si="15"/>
        <v>2103.8368</v>
      </c>
    </row>
    <row r="33" spans="1:29" x14ac:dyDescent="0.25">
      <c r="A33">
        <v>14</v>
      </c>
      <c r="B33" t="s">
        <v>39</v>
      </c>
      <c r="C33" t="s">
        <v>29</v>
      </c>
      <c r="D33">
        <v>2012</v>
      </c>
      <c r="E33">
        <v>5.6330666666666671</v>
      </c>
      <c r="F33" t="s">
        <v>30</v>
      </c>
      <c r="G33" t="s">
        <v>31</v>
      </c>
      <c r="H33" t="s">
        <v>32</v>
      </c>
      <c r="I33" t="s">
        <v>33</v>
      </c>
      <c r="J33">
        <v>300</v>
      </c>
      <c r="K33">
        <v>180</v>
      </c>
      <c r="L33">
        <f t="shared" si="0"/>
        <v>1689.92</v>
      </c>
      <c r="M33">
        <v>175.03</v>
      </c>
      <c r="N33">
        <v>193.89</v>
      </c>
      <c r="O33">
        <f t="shared" si="1"/>
        <v>1321</v>
      </c>
      <c r="P33">
        <f t="shared" si="2"/>
        <v>1013.9520000000001</v>
      </c>
      <c r="Q33">
        <f t="shared" si="3"/>
        <v>645.03200000000015</v>
      </c>
      <c r="R33">
        <f t="shared" si="4"/>
        <v>114.50814239727326</v>
      </c>
      <c r="S33">
        <f t="shared" si="5"/>
        <v>234.50814239727322</v>
      </c>
      <c r="T33">
        <f t="shared" si="6"/>
        <v>1152.0080000000003</v>
      </c>
      <c r="U33">
        <f t="shared" si="7"/>
        <v>1489.9920000000006</v>
      </c>
      <c r="V33">
        <f t="shared" si="8"/>
        <v>368.91999999999996</v>
      </c>
      <c r="W33">
        <f t="shared" si="9"/>
        <v>1284.1080000000002</v>
      </c>
      <c r="X33">
        <f t="shared" si="10"/>
        <v>1357.8920000000001</v>
      </c>
      <c r="Y33">
        <f t="shared" si="11"/>
        <v>1489.9920000000002</v>
      </c>
      <c r="Z33">
        <f t="shared" si="12"/>
        <v>1152.0080000000003</v>
      </c>
      <c r="AA33">
        <f t="shared" si="13"/>
        <v>1115.116</v>
      </c>
      <c r="AB33">
        <f t="shared" si="14"/>
        <v>963.0232000000002</v>
      </c>
      <c r="AC33">
        <f t="shared" si="15"/>
        <v>1712.7752000000005</v>
      </c>
    </row>
    <row r="34" spans="1:29" x14ac:dyDescent="0.25">
      <c r="A34">
        <v>15</v>
      </c>
      <c r="B34" t="s">
        <v>39</v>
      </c>
      <c r="C34" t="s">
        <v>35</v>
      </c>
      <c r="D34">
        <v>2012</v>
      </c>
      <c r="E34">
        <v>5.2386666666666661</v>
      </c>
      <c r="F34" t="s">
        <v>30</v>
      </c>
      <c r="G34" t="s">
        <v>31</v>
      </c>
      <c r="H34" t="s">
        <v>32</v>
      </c>
      <c r="I34" t="s">
        <v>33</v>
      </c>
      <c r="J34">
        <v>300</v>
      </c>
      <c r="K34">
        <v>180</v>
      </c>
      <c r="L34">
        <f t="shared" si="0"/>
        <v>1571.6</v>
      </c>
      <c r="M34">
        <v>103.46</v>
      </c>
      <c r="N34">
        <v>193.89</v>
      </c>
      <c r="O34">
        <f t="shared" si="1"/>
        <v>1274.25</v>
      </c>
      <c r="P34">
        <f t="shared" si="2"/>
        <v>942.95999999999992</v>
      </c>
      <c r="Q34">
        <f t="shared" si="3"/>
        <v>645.6099999999999</v>
      </c>
      <c r="R34">
        <f t="shared" si="4"/>
        <v>123.2393738864851</v>
      </c>
      <c r="S34">
        <f t="shared" si="5"/>
        <v>243.23937388648514</v>
      </c>
      <c r="T34">
        <f t="shared" si="6"/>
        <v>1117.0899999999997</v>
      </c>
      <c r="U34">
        <f t="shared" si="7"/>
        <v>1431.4099999999999</v>
      </c>
      <c r="V34">
        <f t="shared" si="8"/>
        <v>297.34999999999997</v>
      </c>
      <c r="W34">
        <f t="shared" si="9"/>
        <v>1244.5149999999999</v>
      </c>
      <c r="X34">
        <f t="shared" si="10"/>
        <v>1303.9849999999999</v>
      </c>
      <c r="Y34">
        <f t="shared" si="11"/>
        <v>1431.4099999999999</v>
      </c>
      <c r="Z34">
        <f t="shared" si="12"/>
        <v>1117.0899999999997</v>
      </c>
      <c r="AA34">
        <f t="shared" si="13"/>
        <v>1087.3549999999998</v>
      </c>
      <c r="AB34">
        <f t="shared" si="14"/>
        <v>945.91099999999983</v>
      </c>
      <c r="AC34">
        <f t="shared" si="15"/>
        <v>1634.0209999999997</v>
      </c>
    </row>
    <row r="35" spans="1:29" x14ac:dyDescent="0.25">
      <c r="A35">
        <v>16</v>
      </c>
      <c r="B35" t="s">
        <v>40</v>
      </c>
      <c r="C35" t="s">
        <v>35</v>
      </c>
      <c r="D35">
        <v>2012</v>
      </c>
      <c r="E35">
        <v>5.4720666666666657</v>
      </c>
      <c r="F35" t="s">
        <v>30</v>
      </c>
      <c r="G35" t="s">
        <v>31</v>
      </c>
      <c r="H35" t="s">
        <v>32</v>
      </c>
      <c r="I35" t="s">
        <v>33</v>
      </c>
      <c r="J35">
        <v>300</v>
      </c>
      <c r="K35">
        <v>180</v>
      </c>
      <c r="L35">
        <f t="shared" si="0"/>
        <v>1641.6199999999997</v>
      </c>
      <c r="M35">
        <v>103.46</v>
      </c>
      <c r="N35">
        <v>193.89</v>
      </c>
      <c r="O35">
        <f t="shared" si="1"/>
        <v>1344.2699999999995</v>
      </c>
      <c r="P35">
        <f t="shared" si="2"/>
        <v>984.97199999999987</v>
      </c>
      <c r="Q35">
        <f t="shared" si="3"/>
        <v>687.62199999999984</v>
      </c>
      <c r="R35">
        <f t="shared" si="4"/>
        <v>125.66038425457779</v>
      </c>
      <c r="S35">
        <f t="shared" si="5"/>
        <v>245.66038425457776</v>
      </c>
      <c r="T35">
        <f t="shared" si="6"/>
        <v>1180.1079999999997</v>
      </c>
      <c r="U35">
        <f t="shared" si="7"/>
        <v>1508.4319999999998</v>
      </c>
      <c r="V35">
        <f t="shared" si="8"/>
        <v>297.34999999999997</v>
      </c>
      <c r="W35">
        <f t="shared" si="9"/>
        <v>1314.5349999999996</v>
      </c>
      <c r="X35">
        <f t="shared" si="10"/>
        <v>1374.0049999999997</v>
      </c>
      <c r="Y35">
        <f t="shared" si="11"/>
        <v>1508.4319999999998</v>
      </c>
      <c r="Z35">
        <f t="shared" si="12"/>
        <v>1180.1079999999997</v>
      </c>
      <c r="AA35">
        <f t="shared" si="13"/>
        <v>1150.3729999999998</v>
      </c>
      <c r="AB35">
        <f t="shared" si="14"/>
        <v>1002.6271999999997</v>
      </c>
      <c r="AC35">
        <f t="shared" si="15"/>
        <v>1718.7451999999998</v>
      </c>
    </row>
    <row r="36" spans="1:29" x14ac:dyDescent="0.25">
      <c r="A36">
        <v>17</v>
      </c>
      <c r="B36" t="s">
        <v>40</v>
      </c>
      <c r="C36" t="s">
        <v>34</v>
      </c>
      <c r="D36">
        <v>2012</v>
      </c>
      <c r="E36">
        <v>6.9368000000000007</v>
      </c>
      <c r="F36" t="s">
        <v>30</v>
      </c>
      <c r="G36" t="s">
        <v>31</v>
      </c>
      <c r="H36" t="s">
        <v>32</v>
      </c>
      <c r="I36" t="s">
        <v>33</v>
      </c>
      <c r="J36">
        <v>300</v>
      </c>
      <c r="K36">
        <v>180</v>
      </c>
      <c r="L36">
        <f t="shared" si="0"/>
        <v>2081.0400000000004</v>
      </c>
      <c r="M36">
        <v>202.28</v>
      </c>
      <c r="N36">
        <v>193.89</v>
      </c>
      <c r="O36">
        <f t="shared" si="1"/>
        <v>1684.8700000000003</v>
      </c>
      <c r="P36">
        <f t="shared" si="2"/>
        <v>1248.624</v>
      </c>
      <c r="Q36">
        <f t="shared" si="3"/>
        <v>852.45400000000006</v>
      </c>
      <c r="R36">
        <f t="shared" si="4"/>
        <v>122.88865182793218</v>
      </c>
      <c r="S36">
        <f t="shared" si="5"/>
        <v>242.88865182793222</v>
      </c>
      <c r="T36">
        <f t="shared" si="6"/>
        <v>1476.7660000000005</v>
      </c>
      <c r="U36">
        <f t="shared" si="7"/>
        <v>1892.9740000000002</v>
      </c>
      <c r="V36">
        <f t="shared" si="8"/>
        <v>396.16999999999996</v>
      </c>
      <c r="W36">
        <f t="shared" si="9"/>
        <v>1645.2530000000004</v>
      </c>
      <c r="X36">
        <f t="shared" si="10"/>
        <v>1724.4870000000005</v>
      </c>
      <c r="Y36">
        <f t="shared" si="11"/>
        <v>1892.9740000000002</v>
      </c>
      <c r="Z36">
        <f t="shared" si="12"/>
        <v>1476.7660000000001</v>
      </c>
      <c r="AA36">
        <f t="shared" si="13"/>
        <v>1437.1490000000001</v>
      </c>
      <c r="AB36">
        <f t="shared" si="14"/>
        <v>1249.8554000000004</v>
      </c>
      <c r="AC36">
        <f t="shared" si="15"/>
        <v>2161.5054000000005</v>
      </c>
    </row>
    <row r="37" spans="1:29" x14ac:dyDescent="0.25">
      <c r="A37">
        <v>18</v>
      </c>
      <c r="B37" t="s">
        <v>40</v>
      </c>
      <c r="C37" t="s">
        <v>29</v>
      </c>
      <c r="D37">
        <v>2012</v>
      </c>
      <c r="E37">
        <v>5.9188000000000001</v>
      </c>
      <c r="F37" t="s">
        <v>30</v>
      </c>
      <c r="G37" t="s">
        <v>31</v>
      </c>
      <c r="H37" t="s">
        <v>32</v>
      </c>
      <c r="I37" t="s">
        <v>33</v>
      </c>
      <c r="J37">
        <v>300</v>
      </c>
      <c r="K37">
        <v>180</v>
      </c>
      <c r="L37">
        <f t="shared" si="0"/>
        <v>1775.64</v>
      </c>
      <c r="M37">
        <v>175.03</v>
      </c>
      <c r="N37">
        <v>193.89</v>
      </c>
      <c r="O37">
        <f t="shared" si="1"/>
        <v>1406.7200000000003</v>
      </c>
      <c r="P37">
        <f t="shared" si="2"/>
        <v>1065.384</v>
      </c>
      <c r="Q37">
        <f t="shared" si="3"/>
        <v>696.46400000000006</v>
      </c>
      <c r="R37">
        <f t="shared" si="4"/>
        <v>117.66979793201325</v>
      </c>
      <c r="S37">
        <f t="shared" si="5"/>
        <v>237.6697979320133</v>
      </c>
      <c r="T37">
        <f t="shared" si="6"/>
        <v>1229.1559999999999</v>
      </c>
      <c r="U37">
        <f t="shared" si="7"/>
        <v>1584.2840000000001</v>
      </c>
      <c r="V37">
        <f t="shared" si="8"/>
        <v>368.91999999999996</v>
      </c>
      <c r="W37">
        <f t="shared" si="9"/>
        <v>1369.828</v>
      </c>
      <c r="X37">
        <f t="shared" si="10"/>
        <v>1443.6120000000001</v>
      </c>
      <c r="Y37">
        <f t="shared" si="11"/>
        <v>1584.2840000000001</v>
      </c>
      <c r="Z37">
        <f t="shared" si="12"/>
        <v>1229.1559999999999</v>
      </c>
      <c r="AA37">
        <f t="shared" si="13"/>
        <v>1192.2640000000001</v>
      </c>
      <c r="AB37">
        <f t="shared" si="14"/>
        <v>1032.4564</v>
      </c>
      <c r="AC37">
        <f t="shared" si="15"/>
        <v>1816.4964000000002</v>
      </c>
    </row>
    <row r="38" spans="1:29" x14ac:dyDescent="0.25">
      <c r="A38">
        <v>1</v>
      </c>
      <c r="B38" t="s">
        <v>28</v>
      </c>
      <c r="C38" t="s">
        <v>29</v>
      </c>
      <c r="D38">
        <v>2013</v>
      </c>
      <c r="E38">
        <v>2.6969333333333334</v>
      </c>
      <c r="F38" t="s">
        <v>41</v>
      </c>
      <c r="G38" t="s">
        <v>42</v>
      </c>
      <c r="H38" t="s">
        <v>32</v>
      </c>
      <c r="I38" t="s">
        <v>33</v>
      </c>
      <c r="J38">
        <v>300</v>
      </c>
      <c r="K38">
        <v>180</v>
      </c>
      <c r="L38">
        <f t="shared" si="0"/>
        <v>809.08</v>
      </c>
      <c r="M38">
        <v>175.03</v>
      </c>
      <c r="N38">
        <v>207.58</v>
      </c>
      <c r="O38">
        <f t="shared" si="1"/>
        <v>426.47</v>
      </c>
      <c r="P38">
        <f t="shared" si="2"/>
        <v>485.44800000000004</v>
      </c>
      <c r="Q38">
        <f t="shared" si="3"/>
        <v>102.83800000000002</v>
      </c>
      <c r="R38">
        <f t="shared" si="4"/>
        <v>38.131457952242059</v>
      </c>
      <c r="S38">
        <f t="shared" si="5"/>
        <v>158.13145795224204</v>
      </c>
      <c r="T38">
        <f t="shared" si="6"/>
        <v>345.56200000000013</v>
      </c>
      <c r="U38">
        <f t="shared" si="7"/>
        <v>507.37800000000004</v>
      </c>
      <c r="V38">
        <f t="shared" si="8"/>
        <v>382.61</v>
      </c>
      <c r="W38">
        <f t="shared" si="9"/>
        <v>388.209</v>
      </c>
      <c r="X38">
        <f t="shared" si="10"/>
        <v>464.73099999999999</v>
      </c>
      <c r="Y38">
        <f t="shared" si="11"/>
        <v>507.37800000000004</v>
      </c>
      <c r="Z38">
        <f t="shared" si="12"/>
        <v>345.56200000000001</v>
      </c>
      <c r="AA38">
        <f t="shared" si="13"/>
        <v>307.30099999999999</v>
      </c>
      <c r="AB38">
        <f t="shared" si="14"/>
        <v>234.48380000000003</v>
      </c>
      <c r="AC38">
        <f t="shared" si="15"/>
        <v>634.63780000000008</v>
      </c>
    </row>
    <row r="39" spans="1:29" x14ac:dyDescent="0.25">
      <c r="A39">
        <v>2</v>
      </c>
      <c r="B39" t="s">
        <v>28</v>
      </c>
      <c r="C39" t="s">
        <v>34</v>
      </c>
      <c r="D39">
        <v>2013</v>
      </c>
      <c r="E39">
        <v>3.7907333333333337</v>
      </c>
      <c r="F39" t="s">
        <v>41</v>
      </c>
      <c r="G39" t="s">
        <v>42</v>
      </c>
      <c r="H39" t="s">
        <v>32</v>
      </c>
      <c r="I39" t="s">
        <v>33</v>
      </c>
      <c r="J39">
        <v>300</v>
      </c>
      <c r="K39">
        <v>180</v>
      </c>
      <c r="L39">
        <f t="shared" si="0"/>
        <v>1137.22</v>
      </c>
      <c r="M39">
        <v>202.28</v>
      </c>
      <c r="N39">
        <v>207.58</v>
      </c>
      <c r="O39">
        <f t="shared" si="1"/>
        <v>727.36</v>
      </c>
      <c r="P39">
        <f t="shared" si="2"/>
        <v>682.33200000000011</v>
      </c>
      <c r="Q39">
        <f t="shared" si="3"/>
        <v>272.47200000000009</v>
      </c>
      <c r="R39">
        <f t="shared" si="4"/>
        <v>71.878440407309071</v>
      </c>
      <c r="S39">
        <f t="shared" si="5"/>
        <v>191.87844040730903</v>
      </c>
      <c r="T39">
        <f t="shared" si="6"/>
        <v>613.63800000000015</v>
      </c>
      <c r="U39">
        <f t="shared" si="7"/>
        <v>841.08200000000022</v>
      </c>
      <c r="V39">
        <f t="shared" si="8"/>
        <v>409.86</v>
      </c>
      <c r="W39">
        <f t="shared" si="9"/>
        <v>686.37400000000002</v>
      </c>
      <c r="X39">
        <f t="shared" si="10"/>
        <v>768.346</v>
      </c>
      <c r="Y39">
        <f t="shared" si="11"/>
        <v>841.08200000000022</v>
      </c>
      <c r="Z39">
        <f t="shared" si="12"/>
        <v>613.63800000000015</v>
      </c>
      <c r="AA39">
        <f t="shared" si="13"/>
        <v>572.65200000000004</v>
      </c>
      <c r="AB39">
        <f t="shared" si="14"/>
        <v>470.30220000000003</v>
      </c>
      <c r="AC39">
        <f t="shared" si="15"/>
        <v>1007.1622000000002</v>
      </c>
    </row>
    <row r="40" spans="1:29" x14ac:dyDescent="0.25">
      <c r="A40">
        <v>3</v>
      </c>
      <c r="B40" t="s">
        <v>28</v>
      </c>
      <c r="C40" t="s">
        <v>35</v>
      </c>
      <c r="D40">
        <v>2013</v>
      </c>
      <c r="E40">
        <v>1.7643333333333333</v>
      </c>
      <c r="F40" t="s">
        <v>41</v>
      </c>
      <c r="G40" t="s">
        <v>42</v>
      </c>
      <c r="H40" t="s">
        <v>32</v>
      </c>
      <c r="I40" t="s">
        <v>33</v>
      </c>
      <c r="J40">
        <v>300</v>
      </c>
      <c r="K40">
        <v>180</v>
      </c>
      <c r="L40">
        <f t="shared" si="0"/>
        <v>529.29999999999995</v>
      </c>
      <c r="M40">
        <v>103.46</v>
      </c>
      <c r="N40">
        <v>207.58</v>
      </c>
      <c r="O40">
        <f t="shared" si="1"/>
        <v>218.25999999999996</v>
      </c>
      <c r="P40">
        <f t="shared" si="2"/>
        <v>317.58</v>
      </c>
      <c r="Q40">
        <f t="shared" si="3"/>
        <v>6.5399999999999636</v>
      </c>
      <c r="R40">
        <f t="shared" si="4"/>
        <v>3.7067825429812755</v>
      </c>
      <c r="S40">
        <f t="shared" si="5"/>
        <v>123.70678254298127</v>
      </c>
      <c r="T40">
        <f t="shared" si="6"/>
        <v>165.33</v>
      </c>
      <c r="U40">
        <f t="shared" si="7"/>
        <v>271.19000000000005</v>
      </c>
      <c r="V40">
        <f t="shared" si="8"/>
        <v>311.04000000000002</v>
      </c>
      <c r="W40">
        <f t="shared" si="9"/>
        <v>187.15599999999989</v>
      </c>
      <c r="X40">
        <f t="shared" si="10"/>
        <v>249.36399999999992</v>
      </c>
      <c r="Y40">
        <f t="shared" si="11"/>
        <v>271.19000000000005</v>
      </c>
      <c r="Z40">
        <f t="shared" si="12"/>
        <v>165.33</v>
      </c>
      <c r="AA40">
        <f t="shared" si="13"/>
        <v>134.22599999999994</v>
      </c>
      <c r="AB40">
        <f t="shared" si="14"/>
        <v>86.588999999999942</v>
      </c>
      <c r="AC40">
        <f t="shared" si="15"/>
        <v>360.51699999999994</v>
      </c>
    </row>
    <row r="41" spans="1:29" x14ac:dyDescent="0.25">
      <c r="A41">
        <v>4</v>
      </c>
      <c r="B41" t="s">
        <v>36</v>
      </c>
      <c r="C41" t="s">
        <v>35</v>
      </c>
      <c r="D41">
        <v>2013</v>
      </c>
      <c r="E41">
        <v>1.617</v>
      </c>
      <c r="F41" t="s">
        <v>41</v>
      </c>
      <c r="G41" t="s">
        <v>42</v>
      </c>
      <c r="H41" t="s">
        <v>32</v>
      </c>
      <c r="I41" t="s">
        <v>33</v>
      </c>
      <c r="J41">
        <v>300</v>
      </c>
      <c r="K41">
        <v>180</v>
      </c>
      <c r="L41">
        <f t="shared" si="0"/>
        <v>485.1</v>
      </c>
      <c r="M41">
        <v>103.46</v>
      </c>
      <c r="N41">
        <v>207.58</v>
      </c>
      <c r="O41">
        <f t="shared" si="1"/>
        <v>174.06000000000003</v>
      </c>
      <c r="P41">
        <f t="shared" si="2"/>
        <v>291.06</v>
      </c>
      <c r="Q41">
        <f t="shared" si="3"/>
        <v>-19.980000000000018</v>
      </c>
      <c r="R41">
        <f t="shared" si="4"/>
        <v>-12.356215213358082</v>
      </c>
      <c r="S41">
        <f t="shared" si="5"/>
        <v>107.64378478664194</v>
      </c>
      <c r="T41">
        <f t="shared" si="6"/>
        <v>125.55000000000004</v>
      </c>
      <c r="U41">
        <f t="shared" si="7"/>
        <v>222.57000000000002</v>
      </c>
      <c r="V41">
        <f t="shared" si="8"/>
        <v>311.04000000000002</v>
      </c>
      <c r="W41">
        <f t="shared" si="9"/>
        <v>142.95599999999996</v>
      </c>
      <c r="X41">
        <f t="shared" si="10"/>
        <v>205.16399999999999</v>
      </c>
      <c r="Y41">
        <f t="shared" si="11"/>
        <v>222.57000000000002</v>
      </c>
      <c r="Z41">
        <f t="shared" si="12"/>
        <v>125.54999999999998</v>
      </c>
      <c r="AA41">
        <f t="shared" si="13"/>
        <v>94.445999999999913</v>
      </c>
      <c r="AB41">
        <f t="shared" si="14"/>
        <v>50.786999999999921</v>
      </c>
      <c r="AC41">
        <f t="shared" si="15"/>
        <v>307.03499999999997</v>
      </c>
    </row>
    <row r="42" spans="1:29" x14ac:dyDescent="0.25">
      <c r="A42">
        <v>5</v>
      </c>
      <c r="B42" t="s">
        <v>36</v>
      </c>
      <c r="C42" t="s">
        <v>34</v>
      </c>
      <c r="D42">
        <v>2013</v>
      </c>
      <c r="E42">
        <v>3.1801333333333335</v>
      </c>
      <c r="F42" t="s">
        <v>41</v>
      </c>
      <c r="G42" t="s">
        <v>42</v>
      </c>
      <c r="H42" t="s">
        <v>32</v>
      </c>
      <c r="I42" t="s">
        <v>33</v>
      </c>
      <c r="J42">
        <v>300</v>
      </c>
      <c r="K42">
        <v>180</v>
      </c>
      <c r="L42">
        <f t="shared" si="0"/>
        <v>954.04000000000008</v>
      </c>
      <c r="M42">
        <v>202.28</v>
      </c>
      <c r="N42">
        <v>207.58</v>
      </c>
      <c r="O42">
        <f t="shared" si="1"/>
        <v>544.18000000000006</v>
      </c>
      <c r="P42">
        <f t="shared" si="2"/>
        <v>572.42399999999998</v>
      </c>
      <c r="Q42">
        <f t="shared" si="3"/>
        <v>162.56399999999996</v>
      </c>
      <c r="R42">
        <f t="shared" si="4"/>
        <v>51.11861137897781</v>
      </c>
      <c r="S42">
        <f t="shared" si="5"/>
        <v>171.11861137897785</v>
      </c>
      <c r="T42">
        <f t="shared" si="6"/>
        <v>448.77599999999995</v>
      </c>
      <c r="U42">
        <f t="shared" si="7"/>
        <v>639.58400000000017</v>
      </c>
      <c r="V42">
        <f t="shared" si="8"/>
        <v>409.86</v>
      </c>
      <c r="W42">
        <f t="shared" si="9"/>
        <v>503.19400000000002</v>
      </c>
      <c r="X42">
        <f t="shared" si="10"/>
        <v>585.16600000000005</v>
      </c>
      <c r="Y42">
        <f t="shared" si="11"/>
        <v>639.58399999999995</v>
      </c>
      <c r="Z42">
        <f t="shared" si="12"/>
        <v>448.77600000000007</v>
      </c>
      <c r="AA42">
        <f t="shared" si="13"/>
        <v>407.79</v>
      </c>
      <c r="AB42">
        <f t="shared" si="14"/>
        <v>321.92639999999989</v>
      </c>
      <c r="AC42">
        <f t="shared" si="15"/>
        <v>785.51440000000002</v>
      </c>
    </row>
    <row r="43" spans="1:29" x14ac:dyDescent="0.25">
      <c r="A43">
        <v>6</v>
      </c>
      <c r="B43" t="s">
        <v>36</v>
      </c>
      <c r="C43" t="s">
        <v>29</v>
      </c>
      <c r="D43">
        <v>2013</v>
      </c>
      <c r="E43">
        <v>2.7998666666666665</v>
      </c>
      <c r="F43" t="s">
        <v>41</v>
      </c>
      <c r="G43" t="s">
        <v>42</v>
      </c>
      <c r="H43" t="s">
        <v>32</v>
      </c>
      <c r="I43" t="s">
        <v>33</v>
      </c>
      <c r="J43">
        <v>300</v>
      </c>
      <c r="K43">
        <v>180</v>
      </c>
      <c r="L43">
        <f t="shared" si="0"/>
        <v>839.95999999999992</v>
      </c>
      <c r="M43">
        <v>175.03</v>
      </c>
      <c r="N43">
        <v>207.58</v>
      </c>
      <c r="O43">
        <f t="shared" si="1"/>
        <v>457.34999999999991</v>
      </c>
      <c r="P43">
        <f t="shared" si="2"/>
        <v>503.976</v>
      </c>
      <c r="Q43">
        <f t="shared" si="3"/>
        <v>121.36599999999999</v>
      </c>
      <c r="R43">
        <f t="shared" si="4"/>
        <v>43.347064145911709</v>
      </c>
      <c r="S43">
        <f t="shared" si="5"/>
        <v>163.34706414591167</v>
      </c>
      <c r="T43">
        <f t="shared" si="6"/>
        <v>373.35400000000004</v>
      </c>
      <c r="U43">
        <f t="shared" si="7"/>
        <v>541.346</v>
      </c>
      <c r="V43">
        <f t="shared" si="8"/>
        <v>382.61</v>
      </c>
      <c r="W43">
        <f t="shared" si="9"/>
        <v>419.08899999999988</v>
      </c>
      <c r="X43">
        <f t="shared" si="10"/>
        <v>495.61099999999988</v>
      </c>
      <c r="Y43">
        <f t="shared" si="11"/>
        <v>541.34599999999989</v>
      </c>
      <c r="Z43">
        <f t="shared" si="12"/>
        <v>373.35399999999993</v>
      </c>
      <c r="AA43">
        <f t="shared" si="13"/>
        <v>335.0929999999999</v>
      </c>
      <c r="AB43">
        <f t="shared" si="14"/>
        <v>259.4966</v>
      </c>
      <c r="AC43">
        <f t="shared" si="15"/>
        <v>672.00259999999992</v>
      </c>
    </row>
    <row r="44" spans="1:29" x14ac:dyDescent="0.25">
      <c r="A44">
        <v>7</v>
      </c>
      <c r="B44" t="s">
        <v>37</v>
      </c>
      <c r="C44" t="s">
        <v>34</v>
      </c>
      <c r="D44">
        <v>2013</v>
      </c>
      <c r="E44">
        <v>3.4441999999999999</v>
      </c>
      <c r="F44" t="s">
        <v>41</v>
      </c>
      <c r="G44" t="s">
        <v>42</v>
      </c>
      <c r="H44" t="s">
        <v>32</v>
      </c>
      <c r="I44" t="s">
        <v>33</v>
      </c>
      <c r="J44">
        <v>300</v>
      </c>
      <c r="K44">
        <v>180</v>
      </c>
      <c r="L44">
        <f t="shared" si="0"/>
        <v>1033.26</v>
      </c>
      <c r="M44">
        <v>202.28</v>
      </c>
      <c r="N44">
        <v>207.58</v>
      </c>
      <c r="O44">
        <f t="shared" si="1"/>
        <v>623.4</v>
      </c>
      <c r="P44">
        <f t="shared" si="2"/>
        <v>619.95600000000002</v>
      </c>
      <c r="Q44">
        <f t="shared" si="3"/>
        <v>210.096</v>
      </c>
      <c r="R44">
        <f t="shared" si="4"/>
        <v>60.999941931362876</v>
      </c>
      <c r="S44">
        <f t="shared" si="5"/>
        <v>180.99994193136286</v>
      </c>
      <c r="T44">
        <f t="shared" si="6"/>
        <v>520.07399999999996</v>
      </c>
      <c r="U44">
        <f t="shared" si="7"/>
        <v>726.726</v>
      </c>
      <c r="V44">
        <f t="shared" si="8"/>
        <v>409.86</v>
      </c>
      <c r="W44">
        <f t="shared" si="9"/>
        <v>582.41399999999999</v>
      </c>
      <c r="X44">
        <f t="shared" si="10"/>
        <v>664.38599999999997</v>
      </c>
      <c r="Y44">
        <f t="shared" si="11"/>
        <v>726.726</v>
      </c>
      <c r="Z44">
        <f t="shared" si="12"/>
        <v>520.07399999999996</v>
      </c>
      <c r="AA44">
        <f t="shared" si="13"/>
        <v>479.08799999999991</v>
      </c>
      <c r="AB44">
        <f t="shared" si="14"/>
        <v>386.09459999999996</v>
      </c>
      <c r="AC44">
        <f t="shared" si="15"/>
        <v>881.37060000000019</v>
      </c>
    </row>
    <row r="45" spans="1:29" x14ac:dyDescent="0.25">
      <c r="A45">
        <v>8</v>
      </c>
      <c r="B45" t="s">
        <v>37</v>
      </c>
      <c r="C45" t="s">
        <v>29</v>
      </c>
      <c r="D45">
        <v>2013</v>
      </c>
      <c r="E45">
        <v>3.2040000000000002</v>
      </c>
      <c r="F45" t="s">
        <v>41</v>
      </c>
      <c r="G45" t="s">
        <v>42</v>
      </c>
      <c r="H45" t="s">
        <v>32</v>
      </c>
      <c r="I45" t="s">
        <v>33</v>
      </c>
      <c r="J45">
        <v>300</v>
      </c>
      <c r="K45">
        <v>180</v>
      </c>
      <c r="L45">
        <f t="shared" si="0"/>
        <v>961.2</v>
      </c>
      <c r="M45">
        <v>175.03</v>
      </c>
      <c r="N45">
        <v>207.58</v>
      </c>
      <c r="O45">
        <f t="shared" si="1"/>
        <v>578.59</v>
      </c>
      <c r="P45">
        <f t="shared" si="2"/>
        <v>576.72</v>
      </c>
      <c r="Q45">
        <f t="shared" si="3"/>
        <v>194.11</v>
      </c>
      <c r="R45">
        <f t="shared" si="4"/>
        <v>60.583645443196005</v>
      </c>
      <c r="S45">
        <f t="shared" si="5"/>
        <v>180.58364544319599</v>
      </c>
      <c r="T45">
        <f t="shared" si="6"/>
        <v>482.47000000000014</v>
      </c>
      <c r="U45">
        <f t="shared" si="7"/>
        <v>674.71000000000015</v>
      </c>
      <c r="V45">
        <f t="shared" si="8"/>
        <v>382.61</v>
      </c>
      <c r="W45">
        <f t="shared" si="9"/>
        <v>540.32899999999995</v>
      </c>
      <c r="X45">
        <f t="shared" si="10"/>
        <v>616.851</v>
      </c>
      <c r="Y45">
        <f t="shared" si="11"/>
        <v>674.71000000000015</v>
      </c>
      <c r="Z45">
        <f t="shared" si="12"/>
        <v>482.47</v>
      </c>
      <c r="AA45">
        <f t="shared" si="13"/>
        <v>444.209</v>
      </c>
      <c r="AB45">
        <f t="shared" si="14"/>
        <v>357.70100000000008</v>
      </c>
      <c r="AC45">
        <f t="shared" si="15"/>
        <v>818.70300000000009</v>
      </c>
    </row>
    <row r="46" spans="1:29" x14ac:dyDescent="0.25">
      <c r="A46">
        <v>9</v>
      </c>
      <c r="B46" t="s">
        <v>37</v>
      </c>
      <c r="C46" t="s">
        <v>35</v>
      </c>
      <c r="D46">
        <v>2013</v>
      </c>
      <c r="E46">
        <v>2.6660000000000004</v>
      </c>
      <c r="F46" t="s">
        <v>41</v>
      </c>
      <c r="G46" t="s">
        <v>42</v>
      </c>
      <c r="H46" t="s">
        <v>32</v>
      </c>
      <c r="I46" t="s">
        <v>33</v>
      </c>
      <c r="J46">
        <v>300</v>
      </c>
      <c r="K46">
        <v>180</v>
      </c>
      <c r="L46">
        <f t="shared" si="0"/>
        <v>799.80000000000007</v>
      </c>
      <c r="M46">
        <v>103.46</v>
      </c>
      <c r="N46">
        <v>207.58</v>
      </c>
      <c r="O46">
        <f t="shared" si="1"/>
        <v>488.76</v>
      </c>
      <c r="P46">
        <f t="shared" si="2"/>
        <v>479.88000000000005</v>
      </c>
      <c r="Q46">
        <f t="shared" si="3"/>
        <v>168.84000000000003</v>
      </c>
      <c r="R46">
        <f t="shared" si="4"/>
        <v>63.330832708177049</v>
      </c>
      <c r="S46">
        <f t="shared" si="5"/>
        <v>183.33083270817701</v>
      </c>
      <c r="T46">
        <f t="shared" si="6"/>
        <v>408.78000000000009</v>
      </c>
      <c r="U46">
        <f t="shared" si="7"/>
        <v>568.74000000000012</v>
      </c>
      <c r="V46">
        <f t="shared" si="8"/>
        <v>311.04000000000002</v>
      </c>
      <c r="W46">
        <f t="shared" si="9"/>
        <v>457.65600000000001</v>
      </c>
      <c r="X46">
        <f t="shared" si="10"/>
        <v>519.86400000000003</v>
      </c>
      <c r="Y46">
        <f t="shared" si="11"/>
        <v>568.74</v>
      </c>
      <c r="Z46">
        <f t="shared" si="12"/>
        <v>408.78</v>
      </c>
      <c r="AA46">
        <f t="shared" si="13"/>
        <v>377.67599999999999</v>
      </c>
      <c r="AB46">
        <f t="shared" si="14"/>
        <v>305.69400000000002</v>
      </c>
      <c r="AC46">
        <f t="shared" si="15"/>
        <v>687.82200000000023</v>
      </c>
    </row>
    <row r="47" spans="1:29" x14ac:dyDescent="0.25">
      <c r="A47">
        <v>10</v>
      </c>
      <c r="B47" t="s">
        <v>38</v>
      </c>
      <c r="C47" t="s">
        <v>34</v>
      </c>
      <c r="D47">
        <v>2013</v>
      </c>
      <c r="E47">
        <v>5.6480181439987893</v>
      </c>
      <c r="F47" t="s">
        <v>41</v>
      </c>
      <c r="G47" t="s">
        <v>42</v>
      </c>
      <c r="H47" t="s">
        <v>32</v>
      </c>
      <c r="I47" t="s">
        <v>33</v>
      </c>
      <c r="J47">
        <v>300</v>
      </c>
      <c r="K47">
        <v>180</v>
      </c>
      <c r="L47">
        <f t="shared" si="0"/>
        <v>1694.4054431996367</v>
      </c>
      <c r="M47">
        <v>202.28</v>
      </c>
      <c r="N47">
        <v>207.58</v>
      </c>
      <c r="O47">
        <f t="shared" si="1"/>
        <v>1284.5454431996368</v>
      </c>
      <c r="P47">
        <f t="shared" si="2"/>
        <v>1016.643265919782</v>
      </c>
      <c r="Q47">
        <f t="shared" si="3"/>
        <v>606.78326591978202</v>
      </c>
      <c r="R47">
        <f t="shared" si="4"/>
        <v>107.43295266579655</v>
      </c>
      <c r="S47">
        <f t="shared" si="5"/>
        <v>227.43295266579656</v>
      </c>
      <c r="T47">
        <f t="shared" si="6"/>
        <v>1115.1048988796731</v>
      </c>
      <c r="U47">
        <f t="shared" si="7"/>
        <v>1453.9859875196007</v>
      </c>
      <c r="V47">
        <f t="shared" si="8"/>
        <v>409.86</v>
      </c>
      <c r="W47">
        <f t="shared" si="9"/>
        <v>1243.5594431996367</v>
      </c>
      <c r="X47">
        <f t="shared" si="10"/>
        <v>1325.5314431996367</v>
      </c>
      <c r="Y47">
        <f t="shared" si="11"/>
        <v>1453.9859875196005</v>
      </c>
      <c r="Z47">
        <f t="shared" si="12"/>
        <v>1115.1048988796733</v>
      </c>
      <c r="AA47">
        <f t="shared" si="13"/>
        <v>1074.1188988796732</v>
      </c>
      <c r="AB47">
        <f t="shared" si="14"/>
        <v>921.6224089917057</v>
      </c>
      <c r="AC47">
        <f t="shared" si="15"/>
        <v>1681.3565862715607</v>
      </c>
    </row>
    <row r="48" spans="1:29" x14ac:dyDescent="0.25">
      <c r="A48">
        <v>11</v>
      </c>
      <c r="B48" t="s">
        <v>38</v>
      </c>
      <c r="C48" t="s">
        <v>35</v>
      </c>
      <c r="D48">
        <v>2013</v>
      </c>
      <c r="E48">
        <v>5.9457574987987281</v>
      </c>
      <c r="F48" t="s">
        <v>41</v>
      </c>
      <c r="G48" t="s">
        <v>42</v>
      </c>
      <c r="H48" t="s">
        <v>32</v>
      </c>
      <c r="I48" t="s">
        <v>33</v>
      </c>
      <c r="J48">
        <v>300</v>
      </c>
      <c r="K48">
        <v>180</v>
      </c>
      <c r="L48">
        <f t="shared" si="0"/>
        <v>1783.7272496396183</v>
      </c>
      <c r="M48">
        <v>103.46</v>
      </c>
      <c r="N48">
        <v>207.58</v>
      </c>
      <c r="O48">
        <f t="shared" si="1"/>
        <v>1472.6872496396184</v>
      </c>
      <c r="P48">
        <f t="shared" si="2"/>
        <v>1070.2363497837709</v>
      </c>
      <c r="Q48">
        <f t="shared" si="3"/>
        <v>759.19634978377098</v>
      </c>
      <c r="R48">
        <f t="shared" si="4"/>
        <v>127.68706929893422</v>
      </c>
      <c r="S48">
        <f t="shared" si="5"/>
        <v>247.68706929893423</v>
      </c>
      <c r="T48">
        <f t="shared" si="6"/>
        <v>1294.3145246756567</v>
      </c>
      <c r="U48">
        <f t="shared" si="7"/>
        <v>1651.0599746035805</v>
      </c>
      <c r="V48">
        <f t="shared" si="8"/>
        <v>311.04000000000002</v>
      </c>
      <c r="W48">
        <f t="shared" si="9"/>
        <v>1441.5832496396183</v>
      </c>
      <c r="X48">
        <f t="shared" si="10"/>
        <v>1503.7912496396184</v>
      </c>
      <c r="Y48">
        <f t="shared" si="11"/>
        <v>1651.0599746035803</v>
      </c>
      <c r="Z48">
        <f t="shared" si="12"/>
        <v>1294.3145246756567</v>
      </c>
      <c r="AA48">
        <f t="shared" si="13"/>
        <v>1263.2105246756566</v>
      </c>
      <c r="AB48">
        <f t="shared" si="14"/>
        <v>1102.675072208091</v>
      </c>
      <c r="AC48">
        <f t="shared" si="15"/>
        <v>1878.3739720639383</v>
      </c>
    </row>
    <row r="49" spans="1:29" x14ac:dyDescent="0.25">
      <c r="A49">
        <v>12</v>
      </c>
      <c r="B49" t="s">
        <v>38</v>
      </c>
      <c r="C49" t="s">
        <v>29</v>
      </c>
      <c r="D49">
        <v>2013</v>
      </c>
      <c r="E49">
        <v>5.0723067597771312</v>
      </c>
      <c r="F49" t="s">
        <v>41</v>
      </c>
      <c r="G49" t="s">
        <v>42</v>
      </c>
      <c r="H49" t="s">
        <v>32</v>
      </c>
      <c r="I49" t="s">
        <v>33</v>
      </c>
      <c r="J49">
        <v>300</v>
      </c>
      <c r="K49">
        <v>180</v>
      </c>
      <c r="L49">
        <f t="shared" si="0"/>
        <v>1521.6920279331393</v>
      </c>
      <c r="M49">
        <v>175.03</v>
      </c>
      <c r="N49">
        <v>207.58</v>
      </c>
      <c r="O49">
        <f t="shared" si="1"/>
        <v>1139.0820279331394</v>
      </c>
      <c r="P49">
        <f t="shared" si="2"/>
        <v>913.01521675988363</v>
      </c>
      <c r="Q49">
        <f t="shared" si="3"/>
        <v>530.40521675988361</v>
      </c>
      <c r="R49">
        <f t="shared" si="4"/>
        <v>104.56883660230139</v>
      </c>
      <c r="S49">
        <f t="shared" si="5"/>
        <v>224.56883660230139</v>
      </c>
      <c r="T49">
        <f t="shared" si="6"/>
        <v>986.91282513982549</v>
      </c>
      <c r="U49">
        <f t="shared" si="7"/>
        <v>1291.2512307264535</v>
      </c>
      <c r="V49">
        <f t="shared" si="8"/>
        <v>382.61</v>
      </c>
      <c r="W49">
        <f t="shared" si="9"/>
        <v>1100.8210279331392</v>
      </c>
      <c r="X49">
        <f t="shared" si="10"/>
        <v>1177.3430279331392</v>
      </c>
      <c r="Y49">
        <f t="shared" si="11"/>
        <v>1291.2512307264533</v>
      </c>
      <c r="Z49">
        <f t="shared" si="12"/>
        <v>986.91282513982549</v>
      </c>
      <c r="AA49">
        <f t="shared" si="13"/>
        <v>948.65182513982541</v>
      </c>
      <c r="AB49">
        <f t="shared" si="14"/>
        <v>811.69954262584292</v>
      </c>
      <c r="AC49">
        <f t="shared" si="15"/>
        <v>1496.8983537990989</v>
      </c>
    </row>
    <row r="50" spans="1:29" x14ac:dyDescent="0.25">
      <c r="A50">
        <v>13</v>
      </c>
      <c r="B50" t="s">
        <v>39</v>
      </c>
      <c r="C50" t="s">
        <v>34</v>
      </c>
      <c r="D50">
        <v>2013</v>
      </c>
      <c r="E50">
        <v>6.498005550122703</v>
      </c>
      <c r="F50" t="s">
        <v>41</v>
      </c>
      <c r="G50" t="s">
        <v>42</v>
      </c>
      <c r="H50" t="s">
        <v>32</v>
      </c>
      <c r="I50" t="s">
        <v>33</v>
      </c>
      <c r="J50">
        <v>300</v>
      </c>
      <c r="K50">
        <v>180</v>
      </c>
      <c r="L50">
        <f t="shared" si="0"/>
        <v>1949.401665036811</v>
      </c>
      <c r="M50">
        <v>202.28</v>
      </c>
      <c r="N50">
        <v>207.58</v>
      </c>
      <c r="O50">
        <f t="shared" si="1"/>
        <v>1539.5416650368111</v>
      </c>
      <c r="P50">
        <f t="shared" si="2"/>
        <v>1169.6409990220866</v>
      </c>
      <c r="Q50">
        <f t="shared" si="3"/>
        <v>759.78099902208658</v>
      </c>
      <c r="R50">
        <f t="shared" si="4"/>
        <v>116.92526163012272</v>
      </c>
      <c r="S50">
        <f t="shared" si="5"/>
        <v>236.92526163012275</v>
      </c>
      <c r="T50">
        <f t="shared" si="6"/>
        <v>1344.6014985331301</v>
      </c>
      <c r="U50">
        <f t="shared" si="7"/>
        <v>1734.4818315404921</v>
      </c>
      <c r="V50">
        <f t="shared" si="8"/>
        <v>409.86</v>
      </c>
      <c r="W50">
        <f t="shared" si="9"/>
        <v>1498.555665036811</v>
      </c>
      <c r="X50">
        <f t="shared" si="10"/>
        <v>1580.527665036811</v>
      </c>
      <c r="Y50">
        <f t="shared" si="11"/>
        <v>1734.4818315404921</v>
      </c>
      <c r="Z50">
        <f t="shared" si="12"/>
        <v>1344.6014985331299</v>
      </c>
      <c r="AA50">
        <f t="shared" si="13"/>
        <v>1303.6154985331298</v>
      </c>
      <c r="AB50">
        <f t="shared" si="14"/>
        <v>1128.1693486798169</v>
      </c>
      <c r="AC50">
        <f t="shared" si="15"/>
        <v>1989.9020146945411</v>
      </c>
    </row>
    <row r="51" spans="1:29" x14ac:dyDescent="0.25">
      <c r="A51">
        <v>14</v>
      </c>
      <c r="B51" t="s">
        <v>39</v>
      </c>
      <c r="C51" t="s">
        <v>29</v>
      </c>
      <c r="D51">
        <v>2013</v>
      </c>
      <c r="E51">
        <v>6.1252792815787602</v>
      </c>
      <c r="F51" t="s">
        <v>41</v>
      </c>
      <c r="G51" t="s">
        <v>42</v>
      </c>
      <c r="H51" t="s">
        <v>32</v>
      </c>
      <c r="I51" t="s">
        <v>33</v>
      </c>
      <c r="J51">
        <v>300</v>
      </c>
      <c r="K51">
        <v>180</v>
      </c>
      <c r="L51">
        <f t="shared" si="0"/>
        <v>1837.5837844736282</v>
      </c>
      <c r="M51">
        <v>175.03</v>
      </c>
      <c r="N51">
        <v>207.58</v>
      </c>
      <c r="O51">
        <f t="shared" si="1"/>
        <v>1454.9737844736283</v>
      </c>
      <c r="P51">
        <f t="shared" si="2"/>
        <v>1102.5502706841769</v>
      </c>
      <c r="Q51">
        <f t="shared" si="3"/>
        <v>719.94027068417688</v>
      </c>
      <c r="R51">
        <f t="shared" si="4"/>
        <v>117.53590939915736</v>
      </c>
      <c r="S51">
        <f t="shared" si="5"/>
        <v>237.53590939915739</v>
      </c>
      <c r="T51">
        <f t="shared" si="6"/>
        <v>1271.2154060262653</v>
      </c>
      <c r="U51">
        <f t="shared" si="7"/>
        <v>1638.7321629209912</v>
      </c>
      <c r="V51">
        <f t="shared" si="8"/>
        <v>382.61</v>
      </c>
      <c r="W51">
        <f t="shared" si="9"/>
        <v>1416.7127844736281</v>
      </c>
      <c r="X51">
        <f t="shared" si="10"/>
        <v>1493.2347844736282</v>
      </c>
      <c r="Y51">
        <f t="shared" si="11"/>
        <v>1638.732162920991</v>
      </c>
      <c r="Z51">
        <f t="shared" si="12"/>
        <v>1271.2154060262653</v>
      </c>
      <c r="AA51">
        <f t="shared" si="13"/>
        <v>1232.9544060262651</v>
      </c>
      <c r="AB51">
        <f t="shared" si="14"/>
        <v>1067.5718654236387</v>
      </c>
      <c r="AC51">
        <f t="shared" si="15"/>
        <v>1879.1273792130901</v>
      </c>
    </row>
    <row r="52" spans="1:29" x14ac:dyDescent="0.25">
      <c r="A52">
        <v>15</v>
      </c>
      <c r="B52" t="s">
        <v>39</v>
      </c>
      <c r="C52" t="s">
        <v>35</v>
      </c>
      <c r="D52">
        <v>2013</v>
      </c>
      <c r="E52">
        <v>7.4819217498428436</v>
      </c>
      <c r="F52" t="s">
        <v>41</v>
      </c>
      <c r="G52" t="s">
        <v>42</v>
      </c>
      <c r="H52" t="s">
        <v>32</v>
      </c>
      <c r="I52" t="s">
        <v>33</v>
      </c>
      <c r="J52">
        <v>300</v>
      </c>
      <c r="K52">
        <v>180</v>
      </c>
      <c r="L52">
        <f t="shared" si="0"/>
        <v>2244.5765249528531</v>
      </c>
      <c r="M52">
        <v>103.46</v>
      </c>
      <c r="N52">
        <v>207.58</v>
      </c>
      <c r="O52">
        <f t="shared" si="1"/>
        <v>1933.5365249528531</v>
      </c>
      <c r="P52">
        <f t="shared" si="2"/>
        <v>1346.745914971712</v>
      </c>
      <c r="Q52">
        <f t="shared" si="3"/>
        <v>1035.705914971712</v>
      </c>
      <c r="R52">
        <f t="shared" si="4"/>
        <v>138.42779296555284</v>
      </c>
      <c r="S52">
        <f t="shared" si="5"/>
        <v>258.42779296555284</v>
      </c>
      <c r="T52">
        <f t="shared" si="6"/>
        <v>1709.0788724575677</v>
      </c>
      <c r="U52">
        <f t="shared" si="7"/>
        <v>2157.9941774481385</v>
      </c>
      <c r="V52">
        <f t="shared" si="8"/>
        <v>311.04000000000002</v>
      </c>
      <c r="W52">
        <f t="shared" si="9"/>
        <v>1902.4325249528531</v>
      </c>
      <c r="X52">
        <f t="shared" si="10"/>
        <v>1964.640524952853</v>
      </c>
      <c r="Y52">
        <f t="shared" si="11"/>
        <v>2157.9941774481385</v>
      </c>
      <c r="Z52">
        <f t="shared" si="12"/>
        <v>1709.0788724575677</v>
      </c>
      <c r="AA52">
        <f t="shared" si="13"/>
        <v>1677.9748724575677</v>
      </c>
      <c r="AB52">
        <f t="shared" si="14"/>
        <v>1475.962985211811</v>
      </c>
      <c r="AC52">
        <f t="shared" si="15"/>
        <v>2436.0015951929522</v>
      </c>
    </row>
    <row r="53" spans="1:29" x14ac:dyDescent="0.25">
      <c r="A53">
        <v>16</v>
      </c>
      <c r="B53" t="s">
        <v>40</v>
      </c>
      <c r="C53" t="s">
        <v>35</v>
      </c>
      <c r="D53">
        <v>2013</v>
      </c>
      <c r="E53">
        <v>4.7985729724980262</v>
      </c>
      <c r="F53" t="s">
        <v>41</v>
      </c>
      <c r="G53" t="s">
        <v>42</v>
      </c>
      <c r="H53" t="s">
        <v>32</v>
      </c>
      <c r="I53" t="s">
        <v>33</v>
      </c>
      <c r="J53">
        <v>300</v>
      </c>
      <c r="K53">
        <v>180</v>
      </c>
      <c r="L53">
        <f t="shared" si="0"/>
        <v>1439.5718917494078</v>
      </c>
      <c r="M53">
        <v>103.46</v>
      </c>
      <c r="N53">
        <v>207.58</v>
      </c>
      <c r="O53">
        <f t="shared" si="1"/>
        <v>1128.5318917494078</v>
      </c>
      <c r="P53">
        <f t="shared" si="2"/>
        <v>863.74313504964471</v>
      </c>
      <c r="Q53">
        <f t="shared" si="3"/>
        <v>552.70313504964474</v>
      </c>
      <c r="R53">
        <f t="shared" si="4"/>
        <v>115.18072939962404</v>
      </c>
      <c r="S53">
        <f t="shared" si="5"/>
        <v>235.18072939962403</v>
      </c>
      <c r="T53">
        <f t="shared" si="6"/>
        <v>984.5747025744671</v>
      </c>
      <c r="U53">
        <f t="shared" si="7"/>
        <v>1272.4890809243489</v>
      </c>
      <c r="V53">
        <f t="shared" si="8"/>
        <v>311.04000000000002</v>
      </c>
      <c r="W53">
        <f t="shared" si="9"/>
        <v>1097.4278917494078</v>
      </c>
      <c r="X53">
        <f t="shared" si="10"/>
        <v>1159.6358917494076</v>
      </c>
      <c r="Y53">
        <f t="shared" si="11"/>
        <v>1272.4890809243486</v>
      </c>
      <c r="Z53">
        <f t="shared" si="12"/>
        <v>984.5747025744671</v>
      </c>
      <c r="AA53">
        <f t="shared" si="13"/>
        <v>953.47070257446717</v>
      </c>
      <c r="AB53">
        <f t="shared" si="14"/>
        <v>823.90923231702027</v>
      </c>
      <c r="AC53">
        <f t="shared" si="15"/>
        <v>1461.9459890167836</v>
      </c>
    </row>
    <row r="54" spans="1:29" x14ac:dyDescent="0.25">
      <c r="A54">
        <v>17</v>
      </c>
      <c r="B54" t="s">
        <v>40</v>
      </c>
      <c r="C54" t="s">
        <v>34</v>
      </c>
      <c r="D54">
        <v>2013</v>
      </c>
      <c r="E54">
        <v>4.5822250975205749</v>
      </c>
      <c r="F54" t="s">
        <v>41</v>
      </c>
      <c r="G54" t="s">
        <v>42</v>
      </c>
      <c r="H54" t="s">
        <v>32</v>
      </c>
      <c r="I54" t="s">
        <v>33</v>
      </c>
      <c r="J54">
        <v>300</v>
      </c>
      <c r="K54">
        <v>180</v>
      </c>
      <c r="L54">
        <f t="shared" si="0"/>
        <v>1374.6675292561724</v>
      </c>
      <c r="M54">
        <v>202.28</v>
      </c>
      <c r="N54">
        <v>207.58</v>
      </c>
      <c r="O54">
        <f t="shared" si="1"/>
        <v>964.80752925617242</v>
      </c>
      <c r="P54">
        <f t="shared" si="2"/>
        <v>824.80051755370346</v>
      </c>
      <c r="Q54">
        <f t="shared" si="3"/>
        <v>414.94051755370344</v>
      </c>
      <c r="R54">
        <f t="shared" si="4"/>
        <v>90.554372324097784</v>
      </c>
      <c r="S54">
        <f t="shared" si="5"/>
        <v>210.55437232409778</v>
      </c>
      <c r="T54">
        <f t="shared" si="6"/>
        <v>827.34077633055529</v>
      </c>
      <c r="U54">
        <f t="shared" si="7"/>
        <v>1102.2742821817899</v>
      </c>
      <c r="V54">
        <f t="shared" si="8"/>
        <v>409.86</v>
      </c>
      <c r="W54">
        <f t="shared" si="9"/>
        <v>923.82152925617243</v>
      </c>
      <c r="X54">
        <f t="shared" si="10"/>
        <v>1005.7935292561724</v>
      </c>
      <c r="Y54">
        <f t="shared" si="11"/>
        <v>1102.2742821817899</v>
      </c>
      <c r="Z54">
        <f t="shared" si="12"/>
        <v>827.34077633055529</v>
      </c>
      <c r="AA54">
        <f t="shared" si="13"/>
        <v>786.3547763305553</v>
      </c>
      <c r="AB54">
        <f t="shared" si="14"/>
        <v>662.63469869749974</v>
      </c>
      <c r="AC54">
        <f t="shared" si="15"/>
        <v>1294.4737103999687</v>
      </c>
    </row>
    <row r="55" spans="1:29" x14ac:dyDescent="0.25">
      <c r="A55">
        <v>18</v>
      </c>
      <c r="B55" t="s">
        <v>40</v>
      </c>
      <c r="C55" t="s">
        <v>29</v>
      </c>
      <c r="D55">
        <v>2013</v>
      </c>
      <c r="E55">
        <v>4.4354067969402466</v>
      </c>
      <c r="F55" t="s">
        <v>41</v>
      </c>
      <c r="G55" t="s">
        <v>42</v>
      </c>
      <c r="H55" t="s">
        <v>32</v>
      </c>
      <c r="I55" t="s">
        <v>33</v>
      </c>
      <c r="J55">
        <v>300</v>
      </c>
      <c r="K55">
        <v>180</v>
      </c>
      <c r="L55">
        <f t="shared" si="0"/>
        <v>1330.622039082074</v>
      </c>
      <c r="M55">
        <v>175.03</v>
      </c>
      <c r="N55">
        <v>207.58</v>
      </c>
      <c r="O55">
        <f t="shared" si="1"/>
        <v>948.01203908207401</v>
      </c>
      <c r="P55">
        <f t="shared" si="2"/>
        <v>798.37322344924439</v>
      </c>
      <c r="Q55">
        <f t="shared" si="3"/>
        <v>415.76322344924438</v>
      </c>
      <c r="R55">
        <f t="shared" si="4"/>
        <v>93.737337404104068</v>
      </c>
      <c r="S55">
        <f t="shared" si="5"/>
        <v>213.73733740410407</v>
      </c>
      <c r="T55">
        <f t="shared" si="6"/>
        <v>814.94983517386652</v>
      </c>
      <c r="U55">
        <f t="shared" si="7"/>
        <v>1081.0742429902816</v>
      </c>
      <c r="V55">
        <f t="shared" si="8"/>
        <v>382.61</v>
      </c>
      <c r="W55">
        <f t="shared" si="9"/>
        <v>909.75103908207393</v>
      </c>
      <c r="X55">
        <f t="shared" si="10"/>
        <v>986.27303908207398</v>
      </c>
      <c r="Y55">
        <f t="shared" si="11"/>
        <v>1081.0742429902814</v>
      </c>
      <c r="Z55">
        <f t="shared" si="12"/>
        <v>814.94983517386652</v>
      </c>
      <c r="AA55">
        <f t="shared" si="13"/>
        <v>776.68883517386644</v>
      </c>
      <c r="AB55">
        <f t="shared" si="14"/>
        <v>656.9328516564799</v>
      </c>
      <c r="AC55">
        <f t="shared" si="15"/>
        <v>1265.7036672893096</v>
      </c>
    </row>
    <row r="56" spans="1:29" x14ac:dyDescent="0.25">
      <c r="A56">
        <v>1</v>
      </c>
      <c r="B56" t="s">
        <v>28</v>
      </c>
      <c r="C56" t="s">
        <v>29</v>
      </c>
      <c r="D56">
        <v>2014</v>
      </c>
      <c r="E56" t="s">
        <v>43</v>
      </c>
      <c r="F56" t="s">
        <v>41</v>
      </c>
      <c r="G56" t="s">
        <v>42</v>
      </c>
      <c r="H56" t="s">
        <v>32</v>
      </c>
      <c r="I56" t="s">
        <v>44</v>
      </c>
      <c r="J56">
        <v>180</v>
      </c>
      <c r="K56">
        <v>180</v>
      </c>
      <c r="L56" t="s">
        <v>43</v>
      </c>
      <c r="M56">
        <v>175.03</v>
      </c>
      <c r="N56">
        <v>631.78</v>
      </c>
      <c r="O56" t="s">
        <v>43</v>
      </c>
      <c r="P56" t="s">
        <v>43</v>
      </c>
      <c r="Q56" t="s">
        <v>43</v>
      </c>
      <c r="R56" t="s">
        <v>43</v>
      </c>
      <c r="S56" t="s">
        <v>43</v>
      </c>
      <c r="T56" t="s">
        <v>43</v>
      </c>
      <c r="U56" t="s">
        <v>43</v>
      </c>
      <c r="V56" t="s">
        <v>43</v>
      </c>
      <c r="W56" t="s">
        <v>43</v>
      </c>
      <c r="X56" t="s">
        <v>43</v>
      </c>
      <c r="Y56" t="s">
        <v>43</v>
      </c>
      <c r="Z56" t="s">
        <v>43</v>
      </c>
      <c r="AA56" t="s">
        <v>43</v>
      </c>
      <c r="AB56" t="s">
        <v>43</v>
      </c>
      <c r="AC56" t="s">
        <v>43</v>
      </c>
    </row>
    <row r="57" spans="1:29" x14ac:dyDescent="0.25">
      <c r="A57">
        <v>2</v>
      </c>
      <c r="B57" t="s">
        <v>28</v>
      </c>
      <c r="C57" t="s">
        <v>34</v>
      </c>
      <c r="D57">
        <v>2014</v>
      </c>
      <c r="E57" t="s">
        <v>43</v>
      </c>
      <c r="F57" t="s">
        <v>41</v>
      </c>
      <c r="G57" t="s">
        <v>42</v>
      </c>
      <c r="H57" t="s">
        <v>32</v>
      </c>
      <c r="I57" t="s">
        <v>44</v>
      </c>
      <c r="J57">
        <v>180</v>
      </c>
      <c r="K57">
        <v>180</v>
      </c>
      <c r="L57" t="s">
        <v>43</v>
      </c>
      <c r="M57">
        <v>202.28</v>
      </c>
      <c r="N57">
        <v>631.78</v>
      </c>
      <c r="O57" t="s">
        <v>43</v>
      </c>
      <c r="P57" t="s">
        <v>43</v>
      </c>
      <c r="Q57" t="s">
        <v>43</v>
      </c>
      <c r="R57" t="s">
        <v>43</v>
      </c>
      <c r="S57" t="s">
        <v>43</v>
      </c>
      <c r="T57" t="s">
        <v>43</v>
      </c>
      <c r="U57" t="s">
        <v>43</v>
      </c>
      <c r="V57" t="s">
        <v>43</v>
      </c>
      <c r="W57" t="s">
        <v>43</v>
      </c>
      <c r="X57" t="s">
        <v>43</v>
      </c>
      <c r="Y57" t="s">
        <v>43</v>
      </c>
      <c r="Z57" t="s">
        <v>43</v>
      </c>
      <c r="AA57" t="s">
        <v>43</v>
      </c>
      <c r="AB57" t="s">
        <v>43</v>
      </c>
      <c r="AC57" t="s">
        <v>43</v>
      </c>
    </row>
    <row r="58" spans="1:29" x14ac:dyDescent="0.25">
      <c r="A58">
        <v>3</v>
      </c>
      <c r="B58" t="s">
        <v>28</v>
      </c>
      <c r="C58" t="s">
        <v>35</v>
      </c>
      <c r="D58">
        <v>2014</v>
      </c>
      <c r="E58" t="s">
        <v>43</v>
      </c>
      <c r="F58" t="s">
        <v>41</v>
      </c>
      <c r="G58" t="s">
        <v>42</v>
      </c>
      <c r="H58" t="s">
        <v>32</v>
      </c>
      <c r="I58" t="s">
        <v>44</v>
      </c>
      <c r="J58">
        <v>180</v>
      </c>
      <c r="K58">
        <v>180</v>
      </c>
      <c r="L58" t="s">
        <v>43</v>
      </c>
      <c r="M58">
        <v>103.46</v>
      </c>
      <c r="N58">
        <v>631.78</v>
      </c>
      <c r="O58" t="s">
        <v>43</v>
      </c>
      <c r="P58" t="s">
        <v>43</v>
      </c>
      <c r="Q58" t="s">
        <v>43</v>
      </c>
      <c r="R58" t="s">
        <v>43</v>
      </c>
      <c r="S58" t="s">
        <v>43</v>
      </c>
      <c r="T58" t="s">
        <v>43</v>
      </c>
      <c r="U58" t="s">
        <v>43</v>
      </c>
      <c r="V58" t="s">
        <v>43</v>
      </c>
      <c r="W58" t="s">
        <v>43</v>
      </c>
      <c r="X58" t="s">
        <v>43</v>
      </c>
      <c r="Y58" t="s">
        <v>43</v>
      </c>
      <c r="Z58" t="s">
        <v>43</v>
      </c>
      <c r="AA58" t="s">
        <v>43</v>
      </c>
      <c r="AB58" t="s">
        <v>43</v>
      </c>
      <c r="AC58" t="s">
        <v>43</v>
      </c>
    </row>
    <row r="59" spans="1:29" x14ac:dyDescent="0.25">
      <c r="A59">
        <v>4</v>
      </c>
      <c r="B59" t="s">
        <v>36</v>
      </c>
      <c r="C59" t="s">
        <v>35</v>
      </c>
      <c r="D59">
        <v>2014</v>
      </c>
      <c r="E59" t="s">
        <v>43</v>
      </c>
      <c r="F59" t="s">
        <v>41</v>
      </c>
      <c r="G59" t="s">
        <v>42</v>
      </c>
      <c r="H59" t="s">
        <v>32</v>
      </c>
      <c r="I59" t="s">
        <v>44</v>
      </c>
      <c r="J59">
        <v>180</v>
      </c>
      <c r="K59">
        <v>180</v>
      </c>
      <c r="L59" t="s">
        <v>43</v>
      </c>
      <c r="M59">
        <v>103.46</v>
      </c>
      <c r="N59">
        <v>631.78</v>
      </c>
      <c r="O59" t="s">
        <v>43</v>
      </c>
      <c r="P59" t="s">
        <v>43</v>
      </c>
      <c r="Q59" t="s">
        <v>43</v>
      </c>
      <c r="R59" t="s">
        <v>43</v>
      </c>
      <c r="S59" t="s">
        <v>43</v>
      </c>
      <c r="T59" t="s">
        <v>43</v>
      </c>
      <c r="U59" t="s">
        <v>43</v>
      </c>
      <c r="V59" t="s">
        <v>43</v>
      </c>
      <c r="W59" t="s">
        <v>43</v>
      </c>
      <c r="X59" t="s">
        <v>43</v>
      </c>
      <c r="Y59" t="s">
        <v>43</v>
      </c>
      <c r="Z59" t="s">
        <v>43</v>
      </c>
      <c r="AA59" t="s">
        <v>43</v>
      </c>
      <c r="AB59" t="s">
        <v>43</v>
      </c>
      <c r="AC59" t="s">
        <v>43</v>
      </c>
    </row>
    <row r="60" spans="1:29" x14ac:dyDescent="0.25">
      <c r="A60">
        <v>5</v>
      </c>
      <c r="B60" t="s">
        <v>36</v>
      </c>
      <c r="C60" t="s">
        <v>34</v>
      </c>
      <c r="D60">
        <v>2014</v>
      </c>
      <c r="E60" t="s">
        <v>43</v>
      </c>
      <c r="F60" t="s">
        <v>41</v>
      </c>
      <c r="G60" t="s">
        <v>42</v>
      </c>
      <c r="H60" t="s">
        <v>32</v>
      </c>
      <c r="I60" t="s">
        <v>44</v>
      </c>
      <c r="J60">
        <v>180</v>
      </c>
      <c r="K60">
        <v>180</v>
      </c>
      <c r="L60" t="s">
        <v>43</v>
      </c>
      <c r="M60">
        <v>202.28</v>
      </c>
      <c r="N60">
        <v>631.78</v>
      </c>
      <c r="O60" t="s">
        <v>43</v>
      </c>
      <c r="P60" t="s">
        <v>43</v>
      </c>
      <c r="Q60" t="s">
        <v>43</v>
      </c>
      <c r="R60" t="s">
        <v>43</v>
      </c>
      <c r="S60" t="s">
        <v>43</v>
      </c>
      <c r="T60" t="s">
        <v>43</v>
      </c>
      <c r="U60" t="s">
        <v>43</v>
      </c>
      <c r="V60" t="s">
        <v>43</v>
      </c>
      <c r="W60" t="s">
        <v>43</v>
      </c>
      <c r="X60" t="s">
        <v>43</v>
      </c>
      <c r="Y60" t="s">
        <v>43</v>
      </c>
      <c r="Z60" t="s">
        <v>43</v>
      </c>
      <c r="AA60" t="s">
        <v>43</v>
      </c>
      <c r="AB60" t="s">
        <v>43</v>
      </c>
      <c r="AC60" t="s">
        <v>43</v>
      </c>
    </row>
    <row r="61" spans="1:29" x14ac:dyDescent="0.25">
      <c r="A61">
        <v>6</v>
      </c>
      <c r="B61" t="s">
        <v>36</v>
      </c>
      <c r="C61" t="s">
        <v>29</v>
      </c>
      <c r="D61">
        <v>2014</v>
      </c>
      <c r="E61" t="s">
        <v>43</v>
      </c>
      <c r="F61" t="s">
        <v>41</v>
      </c>
      <c r="G61" t="s">
        <v>42</v>
      </c>
      <c r="H61" t="s">
        <v>32</v>
      </c>
      <c r="I61" t="s">
        <v>44</v>
      </c>
      <c r="J61">
        <v>180</v>
      </c>
      <c r="K61">
        <v>180</v>
      </c>
      <c r="L61" t="s">
        <v>43</v>
      </c>
      <c r="M61">
        <v>175.03</v>
      </c>
      <c r="N61">
        <v>631.78</v>
      </c>
      <c r="O61" t="s">
        <v>43</v>
      </c>
      <c r="P61" t="s">
        <v>43</v>
      </c>
      <c r="Q61" t="s">
        <v>43</v>
      </c>
      <c r="R61" t="s">
        <v>43</v>
      </c>
      <c r="S61" t="s">
        <v>43</v>
      </c>
      <c r="T61" t="s">
        <v>43</v>
      </c>
      <c r="U61" t="s">
        <v>43</v>
      </c>
      <c r="V61" t="s">
        <v>43</v>
      </c>
      <c r="W61" t="s">
        <v>43</v>
      </c>
      <c r="X61" t="s">
        <v>43</v>
      </c>
      <c r="Y61" t="s">
        <v>43</v>
      </c>
      <c r="Z61" t="s">
        <v>43</v>
      </c>
      <c r="AA61" t="s">
        <v>43</v>
      </c>
      <c r="AB61" t="s">
        <v>43</v>
      </c>
      <c r="AC61" t="s">
        <v>43</v>
      </c>
    </row>
    <row r="62" spans="1:29" x14ac:dyDescent="0.25">
      <c r="A62">
        <v>7</v>
      </c>
      <c r="B62" t="s">
        <v>37</v>
      </c>
      <c r="C62" t="s">
        <v>34</v>
      </c>
      <c r="D62">
        <v>2014</v>
      </c>
      <c r="E62" t="s">
        <v>43</v>
      </c>
      <c r="F62" t="s">
        <v>41</v>
      </c>
      <c r="G62" t="s">
        <v>42</v>
      </c>
      <c r="H62" t="s">
        <v>32</v>
      </c>
      <c r="I62" t="s">
        <v>44</v>
      </c>
      <c r="J62">
        <v>180</v>
      </c>
      <c r="K62">
        <v>180</v>
      </c>
      <c r="L62" t="s">
        <v>43</v>
      </c>
      <c r="M62">
        <v>202.28</v>
      </c>
      <c r="N62">
        <v>631.78</v>
      </c>
      <c r="O62" t="s">
        <v>43</v>
      </c>
      <c r="P62" t="s">
        <v>43</v>
      </c>
      <c r="Q62" t="s">
        <v>43</v>
      </c>
      <c r="R62" t="s">
        <v>43</v>
      </c>
      <c r="S62" t="s">
        <v>43</v>
      </c>
      <c r="T62" t="s">
        <v>43</v>
      </c>
      <c r="U62" t="s">
        <v>43</v>
      </c>
      <c r="V62" t="s">
        <v>43</v>
      </c>
      <c r="W62" t="s">
        <v>43</v>
      </c>
      <c r="X62" t="s">
        <v>43</v>
      </c>
      <c r="Y62" t="s">
        <v>43</v>
      </c>
      <c r="Z62" t="s">
        <v>43</v>
      </c>
      <c r="AA62" t="s">
        <v>43</v>
      </c>
      <c r="AB62" t="s">
        <v>43</v>
      </c>
      <c r="AC62" t="s">
        <v>43</v>
      </c>
    </row>
    <row r="63" spans="1:29" x14ac:dyDescent="0.25">
      <c r="A63">
        <v>8</v>
      </c>
      <c r="B63" t="s">
        <v>37</v>
      </c>
      <c r="C63" t="s">
        <v>29</v>
      </c>
      <c r="D63">
        <v>2014</v>
      </c>
      <c r="E63" t="s">
        <v>43</v>
      </c>
      <c r="F63" t="s">
        <v>41</v>
      </c>
      <c r="G63" t="s">
        <v>42</v>
      </c>
      <c r="H63" t="s">
        <v>32</v>
      </c>
      <c r="I63" t="s">
        <v>44</v>
      </c>
      <c r="J63">
        <v>180</v>
      </c>
      <c r="K63">
        <v>180</v>
      </c>
      <c r="L63" t="s">
        <v>43</v>
      </c>
      <c r="M63">
        <v>175.03</v>
      </c>
      <c r="N63">
        <v>631.78</v>
      </c>
      <c r="O63" t="s">
        <v>43</v>
      </c>
      <c r="P63" t="s">
        <v>43</v>
      </c>
      <c r="Q63" t="s">
        <v>43</v>
      </c>
      <c r="R63" t="s">
        <v>43</v>
      </c>
      <c r="S63" t="s">
        <v>43</v>
      </c>
      <c r="T63" t="s">
        <v>43</v>
      </c>
      <c r="U63" t="s">
        <v>43</v>
      </c>
      <c r="V63" t="s">
        <v>43</v>
      </c>
      <c r="W63" t="s">
        <v>43</v>
      </c>
      <c r="X63" t="s">
        <v>43</v>
      </c>
      <c r="Y63" t="s">
        <v>43</v>
      </c>
      <c r="Z63" t="s">
        <v>43</v>
      </c>
      <c r="AA63" t="s">
        <v>43</v>
      </c>
      <c r="AB63" t="s">
        <v>43</v>
      </c>
      <c r="AC63" t="s">
        <v>43</v>
      </c>
    </row>
    <row r="64" spans="1:29" x14ac:dyDescent="0.25">
      <c r="A64">
        <v>9</v>
      </c>
      <c r="B64" t="s">
        <v>37</v>
      </c>
      <c r="C64" t="s">
        <v>35</v>
      </c>
      <c r="D64">
        <v>2014</v>
      </c>
      <c r="E64" t="s">
        <v>43</v>
      </c>
      <c r="F64" t="s">
        <v>41</v>
      </c>
      <c r="G64" t="s">
        <v>42</v>
      </c>
      <c r="H64" t="s">
        <v>32</v>
      </c>
      <c r="I64" t="s">
        <v>44</v>
      </c>
      <c r="J64">
        <v>180</v>
      </c>
      <c r="K64">
        <v>180</v>
      </c>
      <c r="L64" t="s">
        <v>43</v>
      </c>
      <c r="M64">
        <v>103.46</v>
      </c>
      <c r="N64">
        <v>631.78</v>
      </c>
      <c r="O64" t="s">
        <v>43</v>
      </c>
      <c r="P64" t="s">
        <v>43</v>
      </c>
      <c r="Q64" t="s">
        <v>43</v>
      </c>
      <c r="R64" t="s">
        <v>43</v>
      </c>
      <c r="S64" t="s">
        <v>43</v>
      </c>
      <c r="T64" t="s">
        <v>43</v>
      </c>
      <c r="U64" t="s">
        <v>43</v>
      </c>
      <c r="V64" t="s">
        <v>43</v>
      </c>
      <c r="W64" t="s">
        <v>43</v>
      </c>
      <c r="X64" t="s">
        <v>43</v>
      </c>
      <c r="Y64" t="s">
        <v>43</v>
      </c>
      <c r="Z64" t="s">
        <v>43</v>
      </c>
      <c r="AA64" t="s">
        <v>43</v>
      </c>
      <c r="AB64" t="s">
        <v>43</v>
      </c>
      <c r="AC64" t="s">
        <v>43</v>
      </c>
    </row>
    <row r="65" spans="1:29" x14ac:dyDescent="0.25">
      <c r="A65">
        <v>10</v>
      </c>
      <c r="B65" t="s">
        <v>38</v>
      </c>
      <c r="C65" t="s">
        <v>34</v>
      </c>
      <c r="D65">
        <v>2014</v>
      </c>
      <c r="E65">
        <v>5.5517916666666673</v>
      </c>
      <c r="F65" t="s">
        <v>41</v>
      </c>
      <c r="G65" t="s">
        <v>42</v>
      </c>
      <c r="H65" t="s">
        <v>32</v>
      </c>
      <c r="I65" t="s">
        <v>44</v>
      </c>
      <c r="J65">
        <v>180</v>
      </c>
      <c r="K65">
        <v>180</v>
      </c>
      <c r="L65">
        <f t="shared" si="0"/>
        <v>999.3225000000001</v>
      </c>
      <c r="M65">
        <v>202.28</v>
      </c>
      <c r="N65">
        <v>631.78</v>
      </c>
      <c r="O65">
        <f t="shared" si="1"/>
        <v>165.26250000000016</v>
      </c>
      <c r="P65">
        <f t="shared" si="2"/>
        <v>999.3225000000001</v>
      </c>
      <c r="Q65">
        <f t="shared" si="3"/>
        <v>165.26250000000016</v>
      </c>
      <c r="R65">
        <f t="shared" si="4"/>
        <v>29.76741742530567</v>
      </c>
      <c r="S65">
        <f t="shared" si="5"/>
        <v>29.76741742530567</v>
      </c>
      <c r="T65">
        <f t="shared" si="6"/>
        <v>65.330250000000092</v>
      </c>
      <c r="U65">
        <f t="shared" si="7"/>
        <v>265.19475000000034</v>
      </c>
      <c r="V65">
        <f t="shared" si="8"/>
        <v>834.06</v>
      </c>
      <c r="W65">
        <f t="shared" si="9"/>
        <v>81.856500000000096</v>
      </c>
      <c r="X65">
        <f t="shared" si="10"/>
        <v>248.66850000000011</v>
      </c>
      <c r="Y65">
        <f t="shared" si="11"/>
        <v>265.19475000000034</v>
      </c>
      <c r="Z65">
        <f t="shared" si="12"/>
        <v>65.330250000000206</v>
      </c>
      <c r="AA65">
        <f t="shared" si="13"/>
        <v>-18.075749999999857</v>
      </c>
      <c r="AB65">
        <f t="shared" si="14"/>
        <v>-108.01477499999999</v>
      </c>
      <c r="AC65">
        <f t="shared" si="15"/>
        <v>458.5262250000003</v>
      </c>
    </row>
    <row r="66" spans="1:29" x14ac:dyDescent="0.25">
      <c r="A66">
        <v>11</v>
      </c>
      <c r="B66" t="s">
        <v>38</v>
      </c>
      <c r="C66" t="s">
        <v>35</v>
      </c>
      <c r="D66">
        <v>2014</v>
      </c>
      <c r="E66">
        <v>3.2884583333333324</v>
      </c>
      <c r="F66" t="s">
        <v>41</v>
      </c>
      <c r="G66" t="s">
        <v>42</v>
      </c>
      <c r="H66" t="s">
        <v>32</v>
      </c>
      <c r="I66" t="s">
        <v>44</v>
      </c>
      <c r="J66">
        <v>180</v>
      </c>
      <c r="K66">
        <v>180</v>
      </c>
      <c r="L66">
        <f t="shared" si="0"/>
        <v>591.92249999999979</v>
      </c>
      <c r="M66">
        <v>103.46</v>
      </c>
      <c r="N66">
        <v>631.78</v>
      </c>
      <c r="O66">
        <f t="shared" si="1"/>
        <v>-143.31750000000017</v>
      </c>
      <c r="P66">
        <f t="shared" si="2"/>
        <v>591.92249999999979</v>
      </c>
      <c r="Q66">
        <f t="shared" si="3"/>
        <v>-143.31750000000022</v>
      </c>
      <c r="R66">
        <f t="shared" si="4"/>
        <v>-43.581972302117336</v>
      </c>
      <c r="S66">
        <f t="shared" si="5"/>
        <v>-43.581972302117315</v>
      </c>
      <c r="T66">
        <f t="shared" si="6"/>
        <v>-202.50975000000011</v>
      </c>
      <c r="U66">
        <f t="shared" si="7"/>
        <v>-84.125250000000165</v>
      </c>
      <c r="V66">
        <f t="shared" si="8"/>
        <v>735.24</v>
      </c>
      <c r="W66">
        <f t="shared" si="9"/>
        <v>-216.84150000000034</v>
      </c>
      <c r="X66">
        <f t="shared" si="10"/>
        <v>-69.793500000000222</v>
      </c>
      <c r="Y66">
        <f t="shared" si="11"/>
        <v>-84.125250000000051</v>
      </c>
      <c r="Z66">
        <f t="shared" si="12"/>
        <v>-202.50975000000011</v>
      </c>
      <c r="AA66">
        <f t="shared" si="13"/>
        <v>-276.03375000000028</v>
      </c>
      <c r="AB66">
        <f t="shared" si="14"/>
        <v>-329.30677500000024</v>
      </c>
      <c r="AC66">
        <f t="shared" si="15"/>
        <v>54.510224999999991</v>
      </c>
    </row>
    <row r="67" spans="1:29" x14ac:dyDescent="0.25">
      <c r="A67">
        <v>12</v>
      </c>
      <c r="B67" t="s">
        <v>38</v>
      </c>
      <c r="C67" t="s">
        <v>29</v>
      </c>
      <c r="D67">
        <v>2014</v>
      </c>
      <c r="E67">
        <v>2.9605833333333336</v>
      </c>
      <c r="F67" t="s">
        <v>41</v>
      </c>
      <c r="G67" t="s">
        <v>42</v>
      </c>
      <c r="H67" t="s">
        <v>32</v>
      </c>
      <c r="I67" t="s">
        <v>44</v>
      </c>
      <c r="J67">
        <v>180</v>
      </c>
      <c r="K67">
        <v>180</v>
      </c>
      <c r="L67">
        <f t="shared" ref="L67:L130" si="16">(E67*J67)</f>
        <v>532.90500000000009</v>
      </c>
      <c r="M67">
        <v>175.03</v>
      </c>
      <c r="N67">
        <v>631.78</v>
      </c>
      <c r="O67">
        <f t="shared" ref="O67:O130" si="17">(L67-M67-N67)</f>
        <v>-273.90499999999986</v>
      </c>
      <c r="P67">
        <f t="shared" ref="P67:P130" si="18">(E67*K67)</f>
        <v>532.90500000000009</v>
      </c>
      <c r="Q67">
        <f t="shared" ref="Q67:Q130" si="19">(P67-(N67+M67))</f>
        <v>-273.90499999999986</v>
      </c>
      <c r="R67">
        <f t="shared" ref="R67:R130" si="20">(Q67/E67)</f>
        <v>-92.517240408703188</v>
      </c>
      <c r="S67">
        <f t="shared" ref="S67:S130" si="21">(O67/E67)</f>
        <v>-92.517240408703188</v>
      </c>
      <c r="T67">
        <f t="shared" ref="T67:T130" si="22">(((E67*0.9)*J67)-M67-N67)</f>
        <v>-327.19549999999992</v>
      </c>
      <c r="U67">
        <f t="shared" ref="U67:U130" si="23">(((E67*1.1)*J67)-M67-N67)</f>
        <v>-220.61449999999979</v>
      </c>
      <c r="V67">
        <f t="shared" ref="V67:V130" si="24">(M67+N67)</f>
        <v>806.81</v>
      </c>
      <c r="W67">
        <f t="shared" ref="W67:W130" si="25">((E67*J67)-(V67*1.1))</f>
        <v>-354.5859999999999</v>
      </c>
      <c r="X67">
        <f t="shared" ref="X67:X130" si="26">((E67*J67)-(V67*0.9))</f>
        <v>-193.22399999999993</v>
      </c>
      <c r="Y67">
        <f t="shared" ref="Y67:Y130" si="27">(((E67*(J67*1.1))-M67-N67))</f>
        <v>-220.61449999999979</v>
      </c>
      <c r="Z67">
        <f t="shared" ref="Z67:Z130" si="28">(((E67*(J67*0.9)-M67-N67)))</f>
        <v>-327.19549999999992</v>
      </c>
      <c r="AA67">
        <f t="shared" ref="AA67:AA130" si="29">(((E67*(J67*0.9)-(V67*1.1))))</f>
        <v>-407.87649999999996</v>
      </c>
      <c r="AB67">
        <f t="shared" ref="AB67:AB130" si="30">(((E67*0.9)*(J67*0.9))-(V67*1.1))</f>
        <v>-455.83794999999992</v>
      </c>
      <c r="AC67">
        <f t="shared" ref="AC67:AC130" si="31">((((E67*1.1)*(J67*1.1))-(V67*0.9)))</f>
        <v>-81.31394999999975</v>
      </c>
    </row>
    <row r="68" spans="1:29" x14ac:dyDescent="0.25">
      <c r="A68">
        <v>13</v>
      </c>
      <c r="B68" t="s">
        <v>39</v>
      </c>
      <c r="C68" t="s">
        <v>34</v>
      </c>
      <c r="D68">
        <v>2014</v>
      </c>
      <c r="E68">
        <v>5.2940000000000005</v>
      </c>
      <c r="F68" t="s">
        <v>41</v>
      </c>
      <c r="G68" t="s">
        <v>42</v>
      </c>
      <c r="H68" t="s">
        <v>32</v>
      </c>
      <c r="I68" t="s">
        <v>44</v>
      </c>
      <c r="J68">
        <v>180</v>
      </c>
      <c r="K68">
        <v>180</v>
      </c>
      <c r="L68">
        <f t="shared" si="16"/>
        <v>952.92000000000007</v>
      </c>
      <c r="M68">
        <v>202.28</v>
      </c>
      <c r="N68">
        <v>631.78</v>
      </c>
      <c r="O68">
        <f t="shared" si="17"/>
        <v>118.86000000000013</v>
      </c>
      <c r="P68">
        <f t="shared" si="18"/>
        <v>952.92000000000007</v>
      </c>
      <c r="Q68">
        <f t="shared" si="19"/>
        <v>118.86000000000013</v>
      </c>
      <c r="R68">
        <f t="shared" si="20"/>
        <v>22.451832262939199</v>
      </c>
      <c r="S68">
        <f t="shared" si="21"/>
        <v>22.451832262939199</v>
      </c>
      <c r="T68">
        <f t="shared" si="22"/>
        <v>23.568000000000211</v>
      </c>
      <c r="U68">
        <f t="shared" si="23"/>
        <v>214.15200000000027</v>
      </c>
      <c r="V68">
        <f t="shared" si="24"/>
        <v>834.06</v>
      </c>
      <c r="W68">
        <f t="shared" si="25"/>
        <v>35.454000000000065</v>
      </c>
      <c r="X68">
        <f t="shared" si="26"/>
        <v>202.26600000000008</v>
      </c>
      <c r="Y68">
        <f t="shared" si="27"/>
        <v>214.15200000000027</v>
      </c>
      <c r="Z68">
        <f t="shared" si="28"/>
        <v>23.568000000000097</v>
      </c>
      <c r="AA68">
        <f t="shared" si="29"/>
        <v>-59.837999999999965</v>
      </c>
      <c r="AB68">
        <f t="shared" si="30"/>
        <v>-145.60079999999994</v>
      </c>
      <c r="AC68">
        <f t="shared" si="31"/>
        <v>402.37920000000031</v>
      </c>
    </row>
    <row r="69" spans="1:29" x14ac:dyDescent="0.25">
      <c r="A69">
        <v>14</v>
      </c>
      <c r="B69" t="s">
        <v>39</v>
      </c>
      <c r="C69" t="s">
        <v>29</v>
      </c>
      <c r="D69">
        <v>2014</v>
      </c>
      <c r="E69">
        <v>2.8922916666666669</v>
      </c>
      <c r="F69" t="s">
        <v>41</v>
      </c>
      <c r="G69" t="s">
        <v>42</v>
      </c>
      <c r="H69" t="s">
        <v>32</v>
      </c>
      <c r="I69" t="s">
        <v>44</v>
      </c>
      <c r="J69">
        <v>180</v>
      </c>
      <c r="K69">
        <v>180</v>
      </c>
      <c r="L69">
        <f t="shared" si="16"/>
        <v>520.61250000000007</v>
      </c>
      <c r="M69">
        <v>175.03</v>
      </c>
      <c r="N69">
        <v>631.78</v>
      </c>
      <c r="O69">
        <f t="shared" si="17"/>
        <v>-286.19749999999988</v>
      </c>
      <c r="P69">
        <f t="shared" si="18"/>
        <v>520.61250000000007</v>
      </c>
      <c r="Q69">
        <f t="shared" si="19"/>
        <v>-286.19749999999988</v>
      </c>
      <c r="R69">
        <f t="shared" si="20"/>
        <v>-98.95181156810483</v>
      </c>
      <c r="S69">
        <f t="shared" si="21"/>
        <v>-98.95181156810483</v>
      </c>
      <c r="T69">
        <f t="shared" si="22"/>
        <v>-338.25874999999985</v>
      </c>
      <c r="U69">
        <f t="shared" si="23"/>
        <v>-234.1362499999999</v>
      </c>
      <c r="V69">
        <f t="shared" si="24"/>
        <v>806.81</v>
      </c>
      <c r="W69">
        <f t="shared" si="25"/>
        <v>-366.87849999999992</v>
      </c>
      <c r="X69">
        <f t="shared" si="26"/>
        <v>-205.51649999999995</v>
      </c>
      <c r="Y69">
        <f t="shared" si="27"/>
        <v>-234.13624999999979</v>
      </c>
      <c r="Z69">
        <f t="shared" si="28"/>
        <v>-338.25874999999996</v>
      </c>
      <c r="AA69">
        <f t="shared" si="29"/>
        <v>-418.93974999999995</v>
      </c>
      <c r="AB69">
        <f t="shared" si="30"/>
        <v>-465.79487499999988</v>
      </c>
      <c r="AC69">
        <f t="shared" si="31"/>
        <v>-96.187874999999849</v>
      </c>
    </row>
    <row r="70" spans="1:29" x14ac:dyDescent="0.25">
      <c r="A70">
        <v>15</v>
      </c>
      <c r="B70" t="s">
        <v>39</v>
      </c>
      <c r="C70" t="s">
        <v>35</v>
      </c>
      <c r="D70">
        <v>2014</v>
      </c>
      <c r="E70">
        <v>3.5831363636363633</v>
      </c>
      <c r="F70" t="s">
        <v>41</v>
      </c>
      <c r="G70" t="s">
        <v>42</v>
      </c>
      <c r="H70" t="s">
        <v>32</v>
      </c>
      <c r="I70" t="s">
        <v>44</v>
      </c>
      <c r="J70">
        <v>180</v>
      </c>
      <c r="K70">
        <v>180</v>
      </c>
      <c r="L70">
        <f t="shared" si="16"/>
        <v>644.96454545454537</v>
      </c>
      <c r="M70">
        <v>103.46</v>
      </c>
      <c r="N70">
        <v>631.78</v>
      </c>
      <c r="O70">
        <f t="shared" si="17"/>
        <v>-90.275454545454636</v>
      </c>
      <c r="P70">
        <f t="shared" si="18"/>
        <v>644.96454545454537</v>
      </c>
      <c r="Q70">
        <f t="shared" si="19"/>
        <v>-90.275454545454636</v>
      </c>
      <c r="R70">
        <f t="shared" si="20"/>
        <v>-25.194535006152584</v>
      </c>
      <c r="S70">
        <f t="shared" si="21"/>
        <v>-25.194535006152584</v>
      </c>
      <c r="T70">
        <f t="shared" si="22"/>
        <v>-154.77190909090911</v>
      </c>
      <c r="U70">
        <f t="shared" si="23"/>
        <v>-25.778999999999996</v>
      </c>
      <c r="V70">
        <f t="shared" si="24"/>
        <v>735.24</v>
      </c>
      <c r="W70">
        <f t="shared" si="25"/>
        <v>-163.79945454545475</v>
      </c>
      <c r="X70">
        <f t="shared" si="26"/>
        <v>-16.751454545454635</v>
      </c>
      <c r="Y70">
        <f t="shared" si="27"/>
        <v>-25.778999999999996</v>
      </c>
      <c r="Z70">
        <f t="shared" si="28"/>
        <v>-154.77190909090911</v>
      </c>
      <c r="AA70">
        <f t="shared" si="29"/>
        <v>-228.29590909090928</v>
      </c>
      <c r="AB70">
        <f t="shared" si="30"/>
        <v>-286.34271818181833</v>
      </c>
      <c r="AC70">
        <f t="shared" si="31"/>
        <v>118.69110000000012</v>
      </c>
    </row>
    <row r="71" spans="1:29" x14ac:dyDescent="0.25">
      <c r="A71">
        <v>16</v>
      </c>
      <c r="B71" t="s">
        <v>40</v>
      </c>
      <c r="C71" t="s">
        <v>35</v>
      </c>
      <c r="D71">
        <v>2014</v>
      </c>
      <c r="E71">
        <v>2.7354583333333338</v>
      </c>
      <c r="F71" t="s">
        <v>41</v>
      </c>
      <c r="G71" t="s">
        <v>42</v>
      </c>
      <c r="H71" t="s">
        <v>32</v>
      </c>
      <c r="I71" t="s">
        <v>44</v>
      </c>
      <c r="J71">
        <v>180</v>
      </c>
      <c r="K71">
        <v>180</v>
      </c>
      <c r="L71">
        <f t="shared" si="16"/>
        <v>492.38250000000005</v>
      </c>
      <c r="M71">
        <v>103.46</v>
      </c>
      <c r="N71">
        <v>631.78</v>
      </c>
      <c r="O71">
        <f t="shared" si="17"/>
        <v>-242.8574999999999</v>
      </c>
      <c r="P71">
        <f t="shared" si="18"/>
        <v>492.38250000000005</v>
      </c>
      <c r="Q71">
        <f t="shared" si="19"/>
        <v>-242.85749999999996</v>
      </c>
      <c r="R71">
        <f t="shared" si="20"/>
        <v>-88.781282844130303</v>
      </c>
      <c r="S71">
        <f t="shared" si="21"/>
        <v>-88.781282844130274</v>
      </c>
      <c r="T71">
        <f t="shared" si="22"/>
        <v>-292.0957499999999</v>
      </c>
      <c r="U71">
        <f t="shared" si="23"/>
        <v>-193.61924999999979</v>
      </c>
      <c r="V71">
        <f t="shared" si="24"/>
        <v>735.24</v>
      </c>
      <c r="W71">
        <f t="shared" si="25"/>
        <v>-316.38150000000007</v>
      </c>
      <c r="X71">
        <f t="shared" si="26"/>
        <v>-169.33349999999996</v>
      </c>
      <c r="Y71">
        <f t="shared" si="27"/>
        <v>-193.61924999999979</v>
      </c>
      <c r="Z71">
        <f t="shared" si="28"/>
        <v>-292.0957499999999</v>
      </c>
      <c r="AA71">
        <f t="shared" si="29"/>
        <v>-365.61975000000007</v>
      </c>
      <c r="AB71">
        <f t="shared" si="30"/>
        <v>-409.93417500000004</v>
      </c>
      <c r="AC71">
        <f t="shared" si="31"/>
        <v>-65.933174999999778</v>
      </c>
    </row>
    <row r="72" spans="1:29" x14ac:dyDescent="0.25">
      <c r="A72">
        <v>17</v>
      </c>
      <c r="B72" t="s">
        <v>40</v>
      </c>
      <c r="C72" t="s">
        <v>34</v>
      </c>
      <c r="D72">
        <v>2014</v>
      </c>
      <c r="E72">
        <v>5.2667083333333329</v>
      </c>
      <c r="F72" t="s">
        <v>41</v>
      </c>
      <c r="G72" t="s">
        <v>42</v>
      </c>
      <c r="H72" t="s">
        <v>32</v>
      </c>
      <c r="I72" t="s">
        <v>44</v>
      </c>
      <c r="J72">
        <v>180</v>
      </c>
      <c r="K72">
        <v>180</v>
      </c>
      <c r="L72">
        <f t="shared" si="16"/>
        <v>948.00749999999994</v>
      </c>
      <c r="M72">
        <v>202.28</v>
      </c>
      <c r="N72">
        <v>631.78</v>
      </c>
      <c r="O72">
        <f t="shared" si="17"/>
        <v>113.94749999999999</v>
      </c>
      <c r="P72">
        <f t="shared" si="18"/>
        <v>948.00749999999994</v>
      </c>
      <c r="Q72">
        <f t="shared" si="19"/>
        <v>113.94749999999999</v>
      </c>
      <c r="R72">
        <f t="shared" si="20"/>
        <v>21.635430099445415</v>
      </c>
      <c r="S72">
        <f t="shared" si="21"/>
        <v>21.635430099445415</v>
      </c>
      <c r="T72">
        <f t="shared" si="22"/>
        <v>19.146749999999997</v>
      </c>
      <c r="U72">
        <f t="shared" si="23"/>
        <v>208.7482500000001</v>
      </c>
      <c r="V72">
        <f t="shared" si="24"/>
        <v>834.06</v>
      </c>
      <c r="W72">
        <f t="shared" si="25"/>
        <v>30.541499999999928</v>
      </c>
      <c r="X72">
        <f t="shared" si="26"/>
        <v>197.35349999999994</v>
      </c>
      <c r="Y72">
        <f t="shared" si="27"/>
        <v>208.7482500000001</v>
      </c>
      <c r="Z72">
        <f t="shared" si="28"/>
        <v>19.146749999999997</v>
      </c>
      <c r="AA72">
        <f t="shared" si="29"/>
        <v>-64.259250000000065</v>
      </c>
      <c r="AB72">
        <f t="shared" si="30"/>
        <v>-149.57992500000012</v>
      </c>
      <c r="AC72">
        <f t="shared" si="31"/>
        <v>396.43507500000032</v>
      </c>
    </row>
    <row r="73" spans="1:29" x14ac:dyDescent="0.25">
      <c r="A73">
        <v>18</v>
      </c>
      <c r="B73" t="s">
        <v>40</v>
      </c>
      <c r="C73" t="s">
        <v>29</v>
      </c>
      <c r="D73">
        <v>2014</v>
      </c>
      <c r="E73">
        <v>1.74475</v>
      </c>
      <c r="F73" t="s">
        <v>41</v>
      </c>
      <c r="G73" t="s">
        <v>42</v>
      </c>
      <c r="H73" t="s">
        <v>32</v>
      </c>
      <c r="I73" t="s">
        <v>44</v>
      </c>
      <c r="J73">
        <v>180</v>
      </c>
      <c r="K73">
        <v>180</v>
      </c>
      <c r="L73">
        <f t="shared" si="16"/>
        <v>314.05500000000001</v>
      </c>
      <c r="M73">
        <v>175.03</v>
      </c>
      <c r="N73">
        <v>631.78</v>
      </c>
      <c r="O73">
        <f t="shared" si="17"/>
        <v>-492.755</v>
      </c>
      <c r="P73">
        <f t="shared" si="18"/>
        <v>314.05500000000001</v>
      </c>
      <c r="Q73">
        <f t="shared" si="19"/>
        <v>-492.75499999999994</v>
      </c>
      <c r="R73">
        <f t="shared" si="20"/>
        <v>-282.42155036538185</v>
      </c>
      <c r="S73">
        <f t="shared" si="21"/>
        <v>-282.42155036538185</v>
      </c>
      <c r="T73">
        <f t="shared" si="22"/>
        <v>-524.16049999999996</v>
      </c>
      <c r="U73">
        <f t="shared" si="23"/>
        <v>-461.34949999999992</v>
      </c>
      <c r="V73">
        <f t="shared" si="24"/>
        <v>806.81</v>
      </c>
      <c r="W73">
        <f t="shared" si="25"/>
        <v>-573.43599999999992</v>
      </c>
      <c r="X73">
        <f t="shared" si="26"/>
        <v>-412.07400000000001</v>
      </c>
      <c r="Y73">
        <f t="shared" si="27"/>
        <v>-461.34949999999992</v>
      </c>
      <c r="Z73">
        <f t="shared" si="28"/>
        <v>-524.16049999999996</v>
      </c>
      <c r="AA73">
        <f t="shared" si="29"/>
        <v>-604.8415</v>
      </c>
      <c r="AB73">
        <f t="shared" si="30"/>
        <v>-633.10645</v>
      </c>
      <c r="AC73">
        <f t="shared" si="31"/>
        <v>-346.1224499999999</v>
      </c>
    </row>
    <row r="74" spans="1:29" x14ac:dyDescent="0.25">
      <c r="A74">
        <v>1</v>
      </c>
      <c r="B74" t="s">
        <v>28</v>
      </c>
      <c r="C74" t="s">
        <v>29</v>
      </c>
      <c r="D74">
        <v>2015</v>
      </c>
      <c r="E74">
        <v>4.4458333333333337</v>
      </c>
      <c r="F74" t="s">
        <v>41</v>
      </c>
      <c r="G74" t="s">
        <v>42</v>
      </c>
      <c r="H74" t="s">
        <v>32</v>
      </c>
      <c r="I74" t="s">
        <v>44</v>
      </c>
      <c r="J74">
        <v>180</v>
      </c>
      <c r="K74">
        <v>180</v>
      </c>
      <c r="L74">
        <f t="shared" si="16"/>
        <v>800.25000000000011</v>
      </c>
      <c r="M74">
        <v>175.03</v>
      </c>
      <c r="N74">
        <v>631.78</v>
      </c>
      <c r="O74">
        <f t="shared" si="17"/>
        <v>-6.5599999999998317</v>
      </c>
      <c r="P74">
        <f t="shared" si="18"/>
        <v>800.25000000000011</v>
      </c>
      <c r="Q74">
        <f t="shared" si="19"/>
        <v>-6.5599999999998317</v>
      </c>
      <c r="R74">
        <f t="shared" si="20"/>
        <v>-1.4755388940955572</v>
      </c>
      <c r="S74">
        <f t="shared" si="21"/>
        <v>-1.4755388940955572</v>
      </c>
      <c r="T74">
        <f t="shared" si="22"/>
        <v>-86.584999999999809</v>
      </c>
      <c r="U74">
        <f t="shared" si="23"/>
        <v>73.465000000000259</v>
      </c>
      <c r="V74">
        <f t="shared" si="24"/>
        <v>806.81</v>
      </c>
      <c r="W74">
        <f t="shared" si="25"/>
        <v>-87.240999999999872</v>
      </c>
      <c r="X74">
        <f t="shared" si="26"/>
        <v>74.121000000000095</v>
      </c>
      <c r="Y74">
        <f t="shared" si="27"/>
        <v>73.465000000000259</v>
      </c>
      <c r="Z74">
        <f t="shared" si="28"/>
        <v>-86.584999999999923</v>
      </c>
      <c r="AA74">
        <f t="shared" si="29"/>
        <v>-167.26599999999996</v>
      </c>
      <c r="AB74">
        <f t="shared" si="30"/>
        <v>-239.28849999999989</v>
      </c>
      <c r="AC74">
        <f t="shared" si="31"/>
        <v>242.17350000000033</v>
      </c>
    </row>
    <row r="75" spans="1:29" x14ac:dyDescent="0.25">
      <c r="A75">
        <v>2</v>
      </c>
      <c r="B75" t="s">
        <v>28</v>
      </c>
      <c r="C75" t="s">
        <v>34</v>
      </c>
      <c r="D75">
        <v>2015</v>
      </c>
      <c r="E75">
        <v>3.4675000000000002</v>
      </c>
      <c r="F75" t="s">
        <v>41</v>
      </c>
      <c r="G75" t="s">
        <v>42</v>
      </c>
      <c r="H75" t="s">
        <v>32</v>
      </c>
      <c r="I75" t="s">
        <v>44</v>
      </c>
      <c r="J75">
        <v>180</v>
      </c>
      <c r="K75">
        <v>180</v>
      </c>
      <c r="L75">
        <f t="shared" si="16"/>
        <v>624.15000000000009</v>
      </c>
      <c r="M75">
        <v>202.28</v>
      </c>
      <c r="N75">
        <v>631.78</v>
      </c>
      <c r="O75">
        <f t="shared" si="17"/>
        <v>-209.90999999999985</v>
      </c>
      <c r="P75">
        <f t="shared" si="18"/>
        <v>624.15000000000009</v>
      </c>
      <c r="Q75">
        <f t="shared" si="19"/>
        <v>-209.90999999999985</v>
      </c>
      <c r="R75">
        <f t="shared" si="20"/>
        <v>-60.536409516942996</v>
      </c>
      <c r="S75">
        <f t="shared" si="21"/>
        <v>-60.536409516942996</v>
      </c>
      <c r="T75">
        <f t="shared" si="22"/>
        <v>-272.32499999999993</v>
      </c>
      <c r="U75">
        <f t="shared" si="23"/>
        <v>-147.49499999999989</v>
      </c>
      <c r="V75">
        <f t="shared" si="24"/>
        <v>834.06</v>
      </c>
      <c r="W75">
        <f t="shared" si="25"/>
        <v>-293.31599999999992</v>
      </c>
      <c r="X75">
        <f t="shared" si="26"/>
        <v>-126.50399999999991</v>
      </c>
      <c r="Y75">
        <f t="shared" si="27"/>
        <v>-147.49499999999978</v>
      </c>
      <c r="Z75">
        <f t="shared" si="28"/>
        <v>-272.32499999999993</v>
      </c>
      <c r="AA75">
        <f t="shared" si="29"/>
        <v>-355.73099999999999</v>
      </c>
      <c r="AB75">
        <f t="shared" si="30"/>
        <v>-411.90449999999998</v>
      </c>
      <c r="AC75">
        <f t="shared" si="31"/>
        <v>4.5675000000002228</v>
      </c>
    </row>
    <row r="76" spans="1:29" x14ac:dyDescent="0.25">
      <c r="A76">
        <v>3</v>
      </c>
      <c r="B76" t="s">
        <v>28</v>
      </c>
      <c r="C76" t="s">
        <v>35</v>
      </c>
      <c r="D76">
        <v>2015</v>
      </c>
      <c r="E76">
        <v>4.9491666666666667</v>
      </c>
      <c r="F76" t="s">
        <v>41</v>
      </c>
      <c r="G76" t="s">
        <v>42</v>
      </c>
      <c r="H76" t="s">
        <v>32</v>
      </c>
      <c r="I76" t="s">
        <v>44</v>
      </c>
      <c r="J76">
        <v>180</v>
      </c>
      <c r="K76">
        <v>180</v>
      </c>
      <c r="L76">
        <f t="shared" si="16"/>
        <v>890.85</v>
      </c>
      <c r="M76">
        <v>103.46</v>
      </c>
      <c r="N76">
        <v>631.78</v>
      </c>
      <c r="O76">
        <f t="shared" si="17"/>
        <v>155.61000000000001</v>
      </c>
      <c r="P76">
        <f t="shared" si="18"/>
        <v>890.85</v>
      </c>
      <c r="Q76">
        <f t="shared" si="19"/>
        <v>155.61000000000001</v>
      </c>
      <c r="R76">
        <f t="shared" si="20"/>
        <v>31.441656844586632</v>
      </c>
      <c r="S76">
        <f t="shared" si="21"/>
        <v>31.441656844586632</v>
      </c>
      <c r="T76">
        <f t="shared" si="22"/>
        <v>66.524999999999977</v>
      </c>
      <c r="U76">
        <f t="shared" si="23"/>
        <v>244.69500000000005</v>
      </c>
      <c r="V76">
        <f t="shared" si="24"/>
        <v>735.24</v>
      </c>
      <c r="W76">
        <f t="shared" si="25"/>
        <v>82.085999999999899</v>
      </c>
      <c r="X76">
        <f t="shared" si="26"/>
        <v>229.13400000000001</v>
      </c>
      <c r="Y76">
        <f t="shared" si="27"/>
        <v>244.69500000000016</v>
      </c>
      <c r="Z76">
        <f t="shared" si="28"/>
        <v>66.524999999999977</v>
      </c>
      <c r="AA76">
        <f t="shared" si="29"/>
        <v>-6.9990000000001373</v>
      </c>
      <c r="AB76">
        <f t="shared" si="30"/>
        <v>-87.17550000000017</v>
      </c>
      <c r="AC76">
        <f t="shared" si="31"/>
        <v>416.2125000000002</v>
      </c>
    </row>
    <row r="77" spans="1:29" x14ac:dyDescent="0.25">
      <c r="A77">
        <v>4</v>
      </c>
      <c r="B77" t="s">
        <v>36</v>
      </c>
      <c r="C77" t="s">
        <v>35</v>
      </c>
      <c r="D77">
        <v>2015</v>
      </c>
      <c r="E77">
        <v>4.6341666666666672</v>
      </c>
      <c r="F77" t="s">
        <v>41</v>
      </c>
      <c r="G77" t="s">
        <v>42</v>
      </c>
      <c r="H77" t="s">
        <v>32</v>
      </c>
      <c r="I77" t="s">
        <v>44</v>
      </c>
      <c r="J77">
        <v>180</v>
      </c>
      <c r="K77">
        <v>180</v>
      </c>
      <c r="L77">
        <f t="shared" si="16"/>
        <v>834.15000000000009</v>
      </c>
      <c r="M77">
        <v>103.46</v>
      </c>
      <c r="N77">
        <v>631.78</v>
      </c>
      <c r="O77">
        <f t="shared" si="17"/>
        <v>98.910000000000082</v>
      </c>
      <c r="P77">
        <f t="shared" si="18"/>
        <v>834.15000000000009</v>
      </c>
      <c r="Q77">
        <f t="shared" si="19"/>
        <v>98.910000000000082</v>
      </c>
      <c r="R77">
        <f t="shared" si="20"/>
        <v>21.343643229634974</v>
      </c>
      <c r="S77">
        <f t="shared" si="21"/>
        <v>21.343643229634974</v>
      </c>
      <c r="T77">
        <f t="shared" si="22"/>
        <v>15.495000000000118</v>
      </c>
      <c r="U77">
        <f t="shared" si="23"/>
        <v>182.32500000000016</v>
      </c>
      <c r="V77">
        <f t="shared" si="24"/>
        <v>735.24</v>
      </c>
      <c r="W77">
        <f t="shared" si="25"/>
        <v>25.385999999999967</v>
      </c>
      <c r="X77">
        <f t="shared" si="26"/>
        <v>172.43400000000008</v>
      </c>
      <c r="Y77">
        <f t="shared" si="27"/>
        <v>182.32500000000027</v>
      </c>
      <c r="Z77">
        <f t="shared" si="28"/>
        <v>15.495000000000118</v>
      </c>
      <c r="AA77">
        <f t="shared" si="29"/>
        <v>-58.028999999999996</v>
      </c>
      <c r="AB77">
        <f t="shared" si="30"/>
        <v>-133.10249999999996</v>
      </c>
      <c r="AC77">
        <f t="shared" si="31"/>
        <v>347.60550000000035</v>
      </c>
    </row>
    <row r="78" spans="1:29" x14ac:dyDescent="0.25">
      <c r="A78">
        <v>5</v>
      </c>
      <c r="B78" t="s">
        <v>36</v>
      </c>
      <c r="C78" t="s">
        <v>34</v>
      </c>
      <c r="D78">
        <v>2015</v>
      </c>
      <c r="E78">
        <v>3.2733333333333334</v>
      </c>
      <c r="F78" t="s">
        <v>41</v>
      </c>
      <c r="G78" t="s">
        <v>42</v>
      </c>
      <c r="H78" t="s">
        <v>32</v>
      </c>
      <c r="I78" t="s">
        <v>44</v>
      </c>
      <c r="J78">
        <v>180</v>
      </c>
      <c r="K78">
        <v>180</v>
      </c>
      <c r="L78">
        <f t="shared" si="16"/>
        <v>589.20000000000005</v>
      </c>
      <c r="M78">
        <v>202.28</v>
      </c>
      <c r="N78">
        <v>631.78</v>
      </c>
      <c r="O78">
        <f t="shared" si="17"/>
        <v>-244.8599999999999</v>
      </c>
      <c r="P78">
        <f t="shared" si="18"/>
        <v>589.20000000000005</v>
      </c>
      <c r="Q78">
        <f t="shared" si="19"/>
        <v>-244.8599999999999</v>
      </c>
      <c r="R78">
        <f t="shared" si="20"/>
        <v>-74.804480651731126</v>
      </c>
      <c r="S78">
        <f t="shared" si="21"/>
        <v>-74.804480651731126</v>
      </c>
      <c r="T78">
        <f t="shared" si="22"/>
        <v>-303.77999999999986</v>
      </c>
      <c r="U78">
        <f t="shared" si="23"/>
        <v>-185.93999999999983</v>
      </c>
      <c r="V78">
        <f t="shared" si="24"/>
        <v>834.06</v>
      </c>
      <c r="W78">
        <f t="shared" si="25"/>
        <v>-328.26599999999996</v>
      </c>
      <c r="X78">
        <f t="shared" si="26"/>
        <v>-161.45399999999995</v>
      </c>
      <c r="Y78">
        <f t="shared" si="27"/>
        <v>-185.93999999999983</v>
      </c>
      <c r="Z78">
        <f t="shared" si="28"/>
        <v>-303.77999999999997</v>
      </c>
      <c r="AA78">
        <f t="shared" si="29"/>
        <v>-387.18600000000004</v>
      </c>
      <c r="AB78">
        <f t="shared" si="30"/>
        <v>-440.214</v>
      </c>
      <c r="AC78">
        <f t="shared" si="31"/>
        <v>-37.721999999999753</v>
      </c>
    </row>
    <row r="79" spans="1:29" x14ac:dyDescent="0.25">
      <c r="A79">
        <v>6</v>
      </c>
      <c r="B79" t="s">
        <v>36</v>
      </c>
      <c r="C79" t="s">
        <v>29</v>
      </c>
      <c r="D79">
        <v>2015</v>
      </c>
      <c r="E79">
        <v>4.9241666666666664</v>
      </c>
      <c r="F79" t="s">
        <v>41</v>
      </c>
      <c r="G79" t="s">
        <v>42</v>
      </c>
      <c r="H79" t="s">
        <v>32</v>
      </c>
      <c r="I79" t="s">
        <v>44</v>
      </c>
      <c r="J79">
        <v>180</v>
      </c>
      <c r="K79">
        <v>180</v>
      </c>
      <c r="L79">
        <f t="shared" si="16"/>
        <v>886.34999999999991</v>
      </c>
      <c r="M79">
        <v>175.03</v>
      </c>
      <c r="N79">
        <v>631.78</v>
      </c>
      <c r="O79">
        <f t="shared" si="17"/>
        <v>79.539999999999964</v>
      </c>
      <c r="P79">
        <f t="shared" si="18"/>
        <v>886.34999999999991</v>
      </c>
      <c r="Q79">
        <f t="shared" si="19"/>
        <v>79.539999999999964</v>
      </c>
      <c r="R79">
        <f t="shared" si="20"/>
        <v>16.152986969030287</v>
      </c>
      <c r="S79">
        <f t="shared" si="21"/>
        <v>16.152986969030287</v>
      </c>
      <c r="T79">
        <f t="shared" si="22"/>
        <v>-9.0949999999999136</v>
      </c>
      <c r="U79">
        <f t="shared" si="23"/>
        <v>168.17500000000007</v>
      </c>
      <c r="V79">
        <f t="shared" si="24"/>
        <v>806.81</v>
      </c>
      <c r="W79">
        <f t="shared" si="25"/>
        <v>-1.1410000000000764</v>
      </c>
      <c r="X79">
        <f t="shared" si="26"/>
        <v>160.22099999999989</v>
      </c>
      <c r="Y79">
        <f t="shared" si="27"/>
        <v>168.17500000000018</v>
      </c>
      <c r="Z79">
        <f t="shared" si="28"/>
        <v>-9.0950000000000273</v>
      </c>
      <c r="AA79">
        <f t="shared" si="29"/>
        <v>-89.776000000000067</v>
      </c>
      <c r="AB79">
        <f t="shared" si="30"/>
        <v>-169.54750000000001</v>
      </c>
      <c r="AC79">
        <f t="shared" si="31"/>
        <v>346.35450000000026</v>
      </c>
    </row>
    <row r="80" spans="1:29" x14ac:dyDescent="0.25">
      <c r="A80">
        <v>7</v>
      </c>
      <c r="B80" t="s">
        <v>37</v>
      </c>
      <c r="C80" t="s">
        <v>34</v>
      </c>
      <c r="D80">
        <v>2015</v>
      </c>
      <c r="E80">
        <v>3.7058333333333335</v>
      </c>
      <c r="F80" t="s">
        <v>41</v>
      </c>
      <c r="G80" t="s">
        <v>42</v>
      </c>
      <c r="H80" t="s">
        <v>32</v>
      </c>
      <c r="I80" t="s">
        <v>44</v>
      </c>
      <c r="J80">
        <v>180</v>
      </c>
      <c r="K80">
        <v>180</v>
      </c>
      <c r="L80">
        <f t="shared" si="16"/>
        <v>667.05000000000007</v>
      </c>
      <c r="M80">
        <v>202.28</v>
      </c>
      <c r="N80">
        <v>631.78</v>
      </c>
      <c r="O80">
        <f t="shared" si="17"/>
        <v>-167.00999999999988</v>
      </c>
      <c r="P80">
        <f t="shared" si="18"/>
        <v>667.05000000000007</v>
      </c>
      <c r="Q80">
        <f t="shared" si="19"/>
        <v>-167.00999999999988</v>
      </c>
      <c r="R80">
        <f t="shared" si="20"/>
        <v>-45.066786597706283</v>
      </c>
      <c r="S80">
        <f t="shared" si="21"/>
        <v>-45.066786597706283</v>
      </c>
      <c r="T80">
        <f t="shared" si="22"/>
        <v>-233.71499999999992</v>
      </c>
      <c r="U80">
        <f t="shared" si="23"/>
        <v>-100.30499999999995</v>
      </c>
      <c r="V80">
        <f t="shared" si="24"/>
        <v>834.06</v>
      </c>
      <c r="W80">
        <f t="shared" si="25"/>
        <v>-250.41599999999994</v>
      </c>
      <c r="X80">
        <f t="shared" si="26"/>
        <v>-83.603999999999928</v>
      </c>
      <c r="Y80">
        <f t="shared" si="27"/>
        <v>-100.30499999999984</v>
      </c>
      <c r="Z80">
        <f t="shared" si="28"/>
        <v>-233.71499999999992</v>
      </c>
      <c r="AA80">
        <f t="shared" si="29"/>
        <v>-317.12099999999998</v>
      </c>
      <c r="AB80">
        <f t="shared" si="30"/>
        <v>-377.15549999999996</v>
      </c>
      <c r="AC80">
        <f t="shared" si="31"/>
        <v>56.476500000000101</v>
      </c>
    </row>
    <row r="81" spans="1:29" x14ac:dyDescent="0.25">
      <c r="A81">
        <v>8</v>
      </c>
      <c r="B81" t="s">
        <v>37</v>
      </c>
      <c r="C81" t="s">
        <v>29</v>
      </c>
      <c r="D81">
        <v>2015</v>
      </c>
      <c r="E81">
        <v>4.4408333333333339</v>
      </c>
      <c r="F81" t="s">
        <v>41</v>
      </c>
      <c r="G81" t="s">
        <v>42</v>
      </c>
      <c r="H81" t="s">
        <v>32</v>
      </c>
      <c r="I81" t="s">
        <v>44</v>
      </c>
      <c r="J81">
        <v>180</v>
      </c>
      <c r="K81">
        <v>180</v>
      </c>
      <c r="L81">
        <f t="shared" si="16"/>
        <v>799.35000000000014</v>
      </c>
      <c r="M81">
        <v>175.03</v>
      </c>
      <c r="N81">
        <v>631.78</v>
      </c>
      <c r="O81">
        <f t="shared" si="17"/>
        <v>-7.459999999999809</v>
      </c>
      <c r="P81">
        <f t="shared" si="18"/>
        <v>799.35000000000014</v>
      </c>
      <c r="Q81">
        <f t="shared" si="19"/>
        <v>-7.459999999999809</v>
      </c>
      <c r="R81">
        <f t="shared" si="20"/>
        <v>-1.6798648902232631</v>
      </c>
      <c r="S81">
        <f t="shared" si="21"/>
        <v>-1.6798648902232631</v>
      </c>
      <c r="T81">
        <f t="shared" si="22"/>
        <v>-87.394999999999868</v>
      </c>
      <c r="U81">
        <f t="shared" si="23"/>
        <v>72.475000000000136</v>
      </c>
      <c r="V81">
        <f t="shared" si="24"/>
        <v>806.81</v>
      </c>
      <c r="W81">
        <f t="shared" si="25"/>
        <v>-88.140999999999849</v>
      </c>
      <c r="X81">
        <f t="shared" si="26"/>
        <v>73.221000000000117</v>
      </c>
      <c r="Y81">
        <f t="shared" si="27"/>
        <v>72.47500000000025</v>
      </c>
      <c r="Z81">
        <f t="shared" si="28"/>
        <v>-87.394999999999868</v>
      </c>
      <c r="AA81">
        <f t="shared" si="29"/>
        <v>-168.07599999999991</v>
      </c>
      <c r="AB81">
        <f t="shared" si="30"/>
        <v>-240.01749999999993</v>
      </c>
      <c r="AC81">
        <f t="shared" si="31"/>
        <v>241.08450000000028</v>
      </c>
    </row>
    <row r="82" spans="1:29" x14ac:dyDescent="0.25">
      <c r="A82">
        <v>9</v>
      </c>
      <c r="B82" t="s">
        <v>37</v>
      </c>
      <c r="C82" t="s">
        <v>35</v>
      </c>
      <c r="D82">
        <v>2015</v>
      </c>
      <c r="E82">
        <v>4.0750000000000002</v>
      </c>
      <c r="F82" t="s">
        <v>41</v>
      </c>
      <c r="G82" t="s">
        <v>42</v>
      </c>
      <c r="H82" t="s">
        <v>32</v>
      </c>
      <c r="I82" t="s">
        <v>44</v>
      </c>
      <c r="J82">
        <v>180</v>
      </c>
      <c r="K82">
        <v>180</v>
      </c>
      <c r="L82">
        <f t="shared" si="16"/>
        <v>733.5</v>
      </c>
      <c r="M82">
        <v>103.46</v>
      </c>
      <c r="N82">
        <v>631.78</v>
      </c>
      <c r="O82">
        <f t="shared" si="17"/>
        <v>-1.7400000000000091</v>
      </c>
      <c r="P82">
        <f t="shared" si="18"/>
        <v>733.5</v>
      </c>
      <c r="Q82">
        <f t="shared" si="19"/>
        <v>-1.7400000000000091</v>
      </c>
      <c r="R82">
        <f t="shared" si="20"/>
        <v>-0.42699386503067704</v>
      </c>
      <c r="S82">
        <f t="shared" si="21"/>
        <v>-0.42699386503067704</v>
      </c>
      <c r="T82">
        <f t="shared" si="22"/>
        <v>-75.089999999999918</v>
      </c>
      <c r="U82">
        <f t="shared" si="23"/>
        <v>71.610000000000127</v>
      </c>
      <c r="V82">
        <f t="shared" si="24"/>
        <v>735.24</v>
      </c>
      <c r="W82">
        <f t="shared" si="25"/>
        <v>-75.264000000000124</v>
      </c>
      <c r="X82">
        <f t="shared" si="26"/>
        <v>71.783999999999992</v>
      </c>
      <c r="Y82">
        <f t="shared" si="27"/>
        <v>71.610000000000127</v>
      </c>
      <c r="Z82">
        <f t="shared" si="28"/>
        <v>-75.090000000000032</v>
      </c>
      <c r="AA82">
        <f t="shared" si="29"/>
        <v>-148.61400000000015</v>
      </c>
      <c r="AB82">
        <f t="shared" si="30"/>
        <v>-214.62900000000002</v>
      </c>
      <c r="AC82">
        <f t="shared" si="31"/>
        <v>225.8190000000003</v>
      </c>
    </row>
    <row r="83" spans="1:29" x14ac:dyDescent="0.25">
      <c r="A83">
        <v>10</v>
      </c>
      <c r="B83" t="s">
        <v>38</v>
      </c>
      <c r="C83" t="s">
        <v>34</v>
      </c>
      <c r="D83">
        <v>2015</v>
      </c>
      <c r="E83">
        <v>3.1641666666666666</v>
      </c>
      <c r="F83" t="s">
        <v>41</v>
      </c>
      <c r="G83" t="s">
        <v>42</v>
      </c>
      <c r="H83" t="s">
        <v>32</v>
      </c>
      <c r="I83" t="s">
        <v>44</v>
      </c>
      <c r="J83">
        <v>180</v>
      </c>
      <c r="K83">
        <v>180</v>
      </c>
      <c r="L83">
        <f t="shared" si="16"/>
        <v>569.54999999999995</v>
      </c>
      <c r="M83">
        <v>202.28</v>
      </c>
      <c r="N83">
        <v>631.78</v>
      </c>
      <c r="O83">
        <f t="shared" si="17"/>
        <v>-264.51</v>
      </c>
      <c r="P83">
        <f t="shared" si="18"/>
        <v>569.54999999999995</v>
      </c>
      <c r="Q83">
        <f t="shared" si="19"/>
        <v>-264.51</v>
      </c>
      <c r="R83">
        <f t="shared" si="20"/>
        <v>-83.595470107979978</v>
      </c>
      <c r="S83">
        <f t="shared" si="21"/>
        <v>-83.595470107979978</v>
      </c>
      <c r="T83">
        <f t="shared" si="22"/>
        <v>-321.46499999999992</v>
      </c>
      <c r="U83">
        <f t="shared" si="23"/>
        <v>-207.55499999999995</v>
      </c>
      <c r="V83">
        <f t="shared" si="24"/>
        <v>834.06</v>
      </c>
      <c r="W83">
        <f t="shared" si="25"/>
        <v>-347.91600000000005</v>
      </c>
      <c r="X83">
        <f t="shared" si="26"/>
        <v>-181.10400000000004</v>
      </c>
      <c r="Y83">
        <f t="shared" si="27"/>
        <v>-207.55499999999984</v>
      </c>
      <c r="Z83">
        <f t="shared" si="28"/>
        <v>-321.46499999999992</v>
      </c>
      <c r="AA83">
        <f t="shared" si="29"/>
        <v>-404.87099999999998</v>
      </c>
      <c r="AB83">
        <f t="shared" si="30"/>
        <v>-456.13049999999998</v>
      </c>
      <c r="AC83">
        <f t="shared" si="31"/>
        <v>-61.498499999999808</v>
      </c>
    </row>
    <row r="84" spans="1:29" x14ac:dyDescent="0.25">
      <c r="A84">
        <v>11</v>
      </c>
      <c r="B84" t="s">
        <v>38</v>
      </c>
      <c r="C84" t="s">
        <v>35</v>
      </c>
      <c r="D84">
        <v>2015</v>
      </c>
      <c r="E84">
        <v>3.0508333333333333</v>
      </c>
      <c r="F84" t="s">
        <v>41</v>
      </c>
      <c r="G84" t="s">
        <v>42</v>
      </c>
      <c r="H84" t="s">
        <v>32</v>
      </c>
      <c r="I84" t="s">
        <v>44</v>
      </c>
      <c r="J84">
        <v>180</v>
      </c>
      <c r="K84">
        <v>180</v>
      </c>
      <c r="L84">
        <f t="shared" si="16"/>
        <v>549.15</v>
      </c>
      <c r="M84">
        <v>103.46</v>
      </c>
      <c r="N84">
        <v>631.78</v>
      </c>
      <c r="O84">
        <f t="shared" si="17"/>
        <v>-186.08999999999997</v>
      </c>
      <c r="P84">
        <f t="shared" si="18"/>
        <v>549.15</v>
      </c>
      <c r="Q84">
        <f t="shared" si="19"/>
        <v>-186.09000000000003</v>
      </c>
      <c r="R84">
        <f t="shared" si="20"/>
        <v>-60.996449057634536</v>
      </c>
      <c r="S84">
        <f t="shared" si="21"/>
        <v>-60.996449057634521</v>
      </c>
      <c r="T84">
        <f t="shared" si="22"/>
        <v>-241.00499999999994</v>
      </c>
      <c r="U84">
        <f t="shared" si="23"/>
        <v>-131.1749999999999</v>
      </c>
      <c r="V84">
        <f t="shared" si="24"/>
        <v>735.24</v>
      </c>
      <c r="W84">
        <f t="shared" si="25"/>
        <v>-259.61400000000015</v>
      </c>
      <c r="X84">
        <f t="shared" si="26"/>
        <v>-112.56600000000003</v>
      </c>
      <c r="Y84">
        <f t="shared" si="27"/>
        <v>-131.1749999999999</v>
      </c>
      <c r="Z84">
        <f t="shared" si="28"/>
        <v>-241.00499999999994</v>
      </c>
      <c r="AA84">
        <f t="shared" si="29"/>
        <v>-314.52900000000011</v>
      </c>
      <c r="AB84">
        <f t="shared" si="30"/>
        <v>-363.9525000000001</v>
      </c>
      <c r="AC84">
        <f t="shared" si="31"/>
        <v>2.7555000000000973</v>
      </c>
    </row>
    <row r="85" spans="1:29" x14ac:dyDescent="0.25">
      <c r="A85">
        <v>12</v>
      </c>
      <c r="B85" t="s">
        <v>38</v>
      </c>
      <c r="C85" t="s">
        <v>29</v>
      </c>
      <c r="D85">
        <v>2015</v>
      </c>
      <c r="E85">
        <v>3.2158333333333333</v>
      </c>
      <c r="F85" t="s">
        <v>41</v>
      </c>
      <c r="G85" t="s">
        <v>42</v>
      </c>
      <c r="H85" t="s">
        <v>32</v>
      </c>
      <c r="I85" t="s">
        <v>44</v>
      </c>
      <c r="J85">
        <v>180</v>
      </c>
      <c r="K85">
        <v>180</v>
      </c>
      <c r="L85">
        <f t="shared" si="16"/>
        <v>578.85</v>
      </c>
      <c r="M85">
        <v>175.03</v>
      </c>
      <c r="N85">
        <v>631.78</v>
      </c>
      <c r="O85">
        <f t="shared" si="17"/>
        <v>-227.95999999999992</v>
      </c>
      <c r="P85">
        <f t="shared" si="18"/>
        <v>578.85</v>
      </c>
      <c r="Q85">
        <f t="shared" si="19"/>
        <v>-227.95999999999992</v>
      </c>
      <c r="R85">
        <f t="shared" si="20"/>
        <v>-70.886758227520062</v>
      </c>
      <c r="S85">
        <f t="shared" si="21"/>
        <v>-70.886758227520062</v>
      </c>
      <c r="T85">
        <f t="shared" si="22"/>
        <v>-285.84499999999991</v>
      </c>
      <c r="U85">
        <f t="shared" si="23"/>
        <v>-170.07499999999982</v>
      </c>
      <c r="V85">
        <f t="shared" si="24"/>
        <v>806.81</v>
      </c>
      <c r="W85">
        <f t="shared" si="25"/>
        <v>-308.64099999999996</v>
      </c>
      <c r="X85">
        <f t="shared" si="26"/>
        <v>-147.279</v>
      </c>
      <c r="Y85">
        <f t="shared" si="27"/>
        <v>-170.07499999999982</v>
      </c>
      <c r="Z85">
        <f t="shared" si="28"/>
        <v>-285.84499999999991</v>
      </c>
      <c r="AA85">
        <f t="shared" si="29"/>
        <v>-366.52599999999995</v>
      </c>
      <c r="AB85">
        <f t="shared" si="30"/>
        <v>-418.6225</v>
      </c>
      <c r="AC85">
        <f t="shared" si="31"/>
        <v>-25.720499999999788</v>
      </c>
    </row>
    <row r="86" spans="1:29" x14ac:dyDescent="0.25">
      <c r="A86">
        <v>13</v>
      </c>
      <c r="B86" t="s">
        <v>39</v>
      </c>
      <c r="C86" t="s">
        <v>34</v>
      </c>
      <c r="D86">
        <v>2015</v>
      </c>
      <c r="E86">
        <v>3.8416666666666668</v>
      </c>
      <c r="F86" t="s">
        <v>41</v>
      </c>
      <c r="G86" t="s">
        <v>42</v>
      </c>
      <c r="H86" t="s">
        <v>32</v>
      </c>
      <c r="I86" t="s">
        <v>44</v>
      </c>
      <c r="J86">
        <v>180</v>
      </c>
      <c r="K86">
        <v>180</v>
      </c>
      <c r="L86">
        <f t="shared" si="16"/>
        <v>691.5</v>
      </c>
      <c r="M86">
        <v>202.28</v>
      </c>
      <c r="N86">
        <v>631.78</v>
      </c>
      <c r="O86">
        <f t="shared" si="17"/>
        <v>-142.55999999999995</v>
      </c>
      <c r="P86">
        <f t="shared" si="18"/>
        <v>691.5</v>
      </c>
      <c r="Q86">
        <f t="shared" si="19"/>
        <v>-142.55999999999995</v>
      </c>
      <c r="R86">
        <f t="shared" si="20"/>
        <v>-37.108893709327532</v>
      </c>
      <c r="S86">
        <f t="shared" si="21"/>
        <v>-37.108893709327532</v>
      </c>
      <c r="T86">
        <f t="shared" si="22"/>
        <v>-211.70999999999992</v>
      </c>
      <c r="U86">
        <f t="shared" si="23"/>
        <v>-73.409999999999854</v>
      </c>
      <c r="V86">
        <f t="shared" si="24"/>
        <v>834.06</v>
      </c>
      <c r="W86">
        <f t="shared" si="25"/>
        <v>-225.96600000000001</v>
      </c>
      <c r="X86">
        <f t="shared" si="26"/>
        <v>-59.153999999999996</v>
      </c>
      <c r="Y86">
        <f t="shared" si="27"/>
        <v>-73.409999999999854</v>
      </c>
      <c r="Z86">
        <f t="shared" si="28"/>
        <v>-211.70999999999992</v>
      </c>
      <c r="AA86">
        <f t="shared" si="29"/>
        <v>-295.11599999999999</v>
      </c>
      <c r="AB86">
        <f t="shared" si="30"/>
        <v>-357.351</v>
      </c>
      <c r="AC86">
        <f t="shared" si="31"/>
        <v>86.061000000000263</v>
      </c>
    </row>
    <row r="87" spans="1:29" x14ac:dyDescent="0.25">
      <c r="A87">
        <v>14</v>
      </c>
      <c r="B87" t="s">
        <v>39</v>
      </c>
      <c r="C87" t="s">
        <v>29</v>
      </c>
      <c r="D87">
        <v>2015</v>
      </c>
      <c r="E87">
        <v>3.7658333333333336</v>
      </c>
      <c r="F87" t="s">
        <v>41</v>
      </c>
      <c r="G87" t="s">
        <v>42</v>
      </c>
      <c r="H87" t="s">
        <v>32</v>
      </c>
      <c r="I87" t="s">
        <v>44</v>
      </c>
      <c r="J87">
        <v>180</v>
      </c>
      <c r="K87">
        <v>180</v>
      </c>
      <c r="L87">
        <f t="shared" si="16"/>
        <v>677.85</v>
      </c>
      <c r="M87">
        <v>175.03</v>
      </c>
      <c r="N87">
        <v>631.78</v>
      </c>
      <c r="O87">
        <f t="shared" si="17"/>
        <v>-128.95999999999992</v>
      </c>
      <c r="P87">
        <f t="shared" si="18"/>
        <v>677.85</v>
      </c>
      <c r="Q87">
        <f t="shared" si="19"/>
        <v>-128.95999999999992</v>
      </c>
      <c r="R87">
        <f t="shared" si="20"/>
        <v>-34.244744412480614</v>
      </c>
      <c r="S87">
        <f t="shared" si="21"/>
        <v>-34.244744412480614</v>
      </c>
      <c r="T87">
        <f t="shared" si="22"/>
        <v>-196.74499999999989</v>
      </c>
      <c r="U87">
        <f t="shared" si="23"/>
        <v>-61.174999999999841</v>
      </c>
      <c r="V87">
        <f t="shared" si="24"/>
        <v>806.81</v>
      </c>
      <c r="W87">
        <f t="shared" si="25"/>
        <v>-209.64099999999996</v>
      </c>
      <c r="X87">
        <f t="shared" si="26"/>
        <v>-48.278999999999996</v>
      </c>
      <c r="Y87">
        <f t="shared" si="27"/>
        <v>-61.174999999999841</v>
      </c>
      <c r="Z87">
        <f t="shared" si="28"/>
        <v>-196.74499999999989</v>
      </c>
      <c r="AA87">
        <f t="shared" si="29"/>
        <v>-277.42599999999993</v>
      </c>
      <c r="AB87">
        <f t="shared" si="30"/>
        <v>-338.4325</v>
      </c>
      <c r="AC87">
        <f t="shared" si="31"/>
        <v>94.069500000000289</v>
      </c>
    </row>
    <row r="88" spans="1:29" x14ac:dyDescent="0.25">
      <c r="A88">
        <v>15</v>
      </c>
      <c r="B88" t="s">
        <v>39</v>
      </c>
      <c r="C88" t="s">
        <v>35</v>
      </c>
      <c r="D88">
        <v>2015</v>
      </c>
      <c r="E88">
        <v>3.2341666666666669</v>
      </c>
      <c r="F88" t="s">
        <v>41</v>
      </c>
      <c r="G88" t="s">
        <v>42</v>
      </c>
      <c r="H88" t="s">
        <v>32</v>
      </c>
      <c r="I88" t="s">
        <v>44</v>
      </c>
      <c r="J88">
        <v>180</v>
      </c>
      <c r="K88">
        <v>180</v>
      </c>
      <c r="L88">
        <f t="shared" si="16"/>
        <v>582.15000000000009</v>
      </c>
      <c r="M88">
        <v>103.46</v>
      </c>
      <c r="N88">
        <v>631.78</v>
      </c>
      <c r="O88">
        <f t="shared" si="17"/>
        <v>-153.08999999999986</v>
      </c>
      <c r="P88">
        <f t="shared" si="18"/>
        <v>582.15000000000009</v>
      </c>
      <c r="Q88">
        <f t="shared" si="19"/>
        <v>-153.08999999999992</v>
      </c>
      <c r="R88">
        <f t="shared" si="20"/>
        <v>-47.335222880700819</v>
      </c>
      <c r="S88">
        <f t="shared" si="21"/>
        <v>-47.335222880700805</v>
      </c>
      <c r="T88">
        <f t="shared" si="22"/>
        <v>-211.30499999999989</v>
      </c>
      <c r="U88">
        <f t="shared" si="23"/>
        <v>-94.874999999999886</v>
      </c>
      <c r="V88">
        <f t="shared" si="24"/>
        <v>735.24</v>
      </c>
      <c r="W88">
        <f t="shared" si="25"/>
        <v>-226.61400000000003</v>
      </c>
      <c r="X88">
        <f t="shared" si="26"/>
        <v>-79.565999999999917</v>
      </c>
      <c r="Y88">
        <f t="shared" si="27"/>
        <v>-94.874999999999886</v>
      </c>
      <c r="Z88">
        <f t="shared" si="28"/>
        <v>-211.30499999999989</v>
      </c>
      <c r="AA88">
        <f t="shared" si="29"/>
        <v>-284.82900000000006</v>
      </c>
      <c r="AB88">
        <f t="shared" si="30"/>
        <v>-337.22250000000008</v>
      </c>
      <c r="AC88">
        <f t="shared" si="31"/>
        <v>42.685500000000275</v>
      </c>
    </row>
    <row r="89" spans="1:29" x14ac:dyDescent="0.25">
      <c r="A89">
        <v>16</v>
      </c>
      <c r="B89" t="s">
        <v>40</v>
      </c>
      <c r="C89" t="s">
        <v>35</v>
      </c>
      <c r="D89">
        <v>2015</v>
      </c>
      <c r="E89">
        <v>3.1466666666666669</v>
      </c>
      <c r="F89" t="s">
        <v>41</v>
      </c>
      <c r="G89" t="s">
        <v>42</v>
      </c>
      <c r="H89" t="s">
        <v>32</v>
      </c>
      <c r="I89" t="s">
        <v>44</v>
      </c>
      <c r="J89">
        <v>180</v>
      </c>
      <c r="K89">
        <v>180</v>
      </c>
      <c r="L89">
        <f t="shared" si="16"/>
        <v>566.40000000000009</v>
      </c>
      <c r="M89">
        <v>103.46</v>
      </c>
      <c r="N89">
        <v>631.78</v>
      </c>
      <c r="O89">
        <f t="shared" si="17"/>
        <v>-168.83999999999986</v>
      </c>
      <c r="P89">
        <f t="shared" si="18"/>
        <v>566.40000000000009</v>
      </c>
      <c r="Q89">
        <f t="shared" si="19"/>
        <v>-168.83999999999992</v>
      </c>
      <c r="R89">
        <f t="shared" si="20"/>
        <v>-53.65677966101692</v>
      </c>
      <c r="S89">
        <f t="shared" si="21"/>
        <v>-53.656779661016898</v>
      </c>
      <c r="T89">
        <f t="shared" si="22"/>
        <v>-225.4799999999999</v>
      </c>
      <c r="U89">
        <f t="shared" si="23"/>
        <v>-112.19999999999993</v>
      </c>
      <c r="V89">
        <f t="shared" si="24"/>
        <v>735.24</v>
      </c>
      <c r="W89">
        <f t="shared" si="25"/>
        <v>-242.36400000000003</v>
      </c>
      <c r="X89">
        <f t="shared" si="26"/>
        <v>-95.315999999999917</v>
      </c>
      <c r="Y89">
        <f t="shared" si="27"/>
        <v>-112.19999999999982</v>
      </c>
      <c r="Z89">
        <f t="shared" si="28"/>
        <v>-225.4799999999999</v>
      </c>
      <c r="AA89">
        <f t="shared" si="29"/>
        <v>-299.00400000000008</v>
      </c>
      <c r="AB89">
        <f t="shared" si="30"/>
        <v>-349.98000000000008</v>
      </c>
      <c r="AC89">
        <f t="shared" si="31"/>
        <v>23.62800000000027</v>
      </c>
    </row>
    <row r="90" spans="1:29" x14ac:dyDescent="0.25">
      <c r="A90">
        <v>17</v>
      </c>
      <c r="B90" t="s">
        <v>40</v>
      </c>
      <c r="C90" t="s">
        <v>34</v>
      </c>
      <c r="D90">
        <v>2015</v>
      </c>
      <c r="E90">
        <v>3.1191666666666666</v>
      </c>
      <c r="F90" t="s">
        <v>41</v>
      </c>
      <c r="G90" t="s">
        <v>42</v>
      </c>
      <c r="H90" t="s">
        <v>32</v>
      </c>
      <c r="I90" t="s">
        <v>44</v>
      </c>
      <c r="J90">
        <v>180</v>
      </c>
      <c r="K90">
        <v>180</v>
      </c>
      <c r="L90">
        <f t="shared" si="16"/>
        <v>561.45000000000005</v>
      </c>
      <c r="M90">
        <v>202.28</v>
      </c>
      <c r="N90">
        <v>631.78</v>
      </c>
      <c r="O90">
        <f t="shared" si="17"/>
        <v>-272.6099999999999</v>
      </c>
      <c r="P90">
        <f t="shared" si="18"/>
        <v>561.45000000000005</v>
      </c>
      <c r="Q90">
        <f t="shared" si="19"/>
        <v>-272.6099999999999</v>
      </c>
      <c r="R90">
        <f t="shared" si="20"/>
        <v>-87.398343574672694</v>
      </c>
      <c r="S90">
        <f t="shared" si="21"/>
        <v>-87.398343574672694</v>
      </c>
      <c r="T90">
        <f t="shared" si="22"/>
        <v>-328.75499999999988</v>
      </c>
      <c r="U90">
        <f t="shared" si="23"/>
        <v>-216.46499999999992</v>
      </c>
      <c r="V90">
        <f t="shared" si="24"/>
        <v>834.06</v>
      </c>
      <c r="W90">
        <f t="shared" si="25"/>
        <v>-356.01599999999996</v>
      </c>
      <c r="X90">
        <f t="shared" si="26"/>
        <v>-189.20399999999995</v>
      </c>
      <c r="Y90">
        <f t="shared" si="27"/>
        <v>-216.46499999999992</v>
      </c>
      <c r="Z90">
        <f t="shared" si="28"/>
        <v>-328.755</v>
      </c>
      <c r="AA90">
        <f t="shared" si="29"/>
        <v>-412.161</v>
      </c>
      <c r="AB90">
        <f t="shared" si="30"/>
        <v>-462.69149999999996</v>
      </c>
      <c r="AC90">
        <f t="shared" si="31"/>
        <v>-71.299499999999853</v>
      </c>
    </row>
    <row r="91" spans="1:29" x14ac:dyDescent="0.25">
      <c r="A91">
        <v>18</v>
      </c>
      <c r="B91" t="s">
        <v>40</v>
      </c>
      <c r="C91" t="s">
        <v>29</v>
      </c>
      <c r="D91">
        <v>2015</v>
      </c>
      <c r="E91">
        <v>3.1258333333333335</v>
      </c>
      <c r="F91" t="s">
        <v>41</v>
      </c>
      <c r="G91" t="s">
        <v>42</v>
      </c>
      <c r="H91" t="s">
        <v>32</v>
      </c>
      <c r="I91" t="s">
        <v>44</v>
      </c>
      <c r="J91">
        <v>180</v>
      </c>
      <c r="K91">
        <v>180</v>
      </c>
      <c r="L91">
        <f t="shared" si="16"/>
        <v>562.65</v>
      </c>
      <c r="M91">
        <v>175.03</v>
      </c>
      <c r="N91">
        <v>631.78</v>
      </c>
      <c r="O91">
        <f t="shared" si="17"/>
        <v>-244.15999999999997</v>
      </c>
      <c r="P91">
        <f t="shared" si="18"/>
        <v>562.65</v>
      </c>
      <c r="Q91">
        <f t="shared" si="19"/>
        <v>-244.15999999999997</v>
      </c>
      <c r="R91">
        <f t="shared" si="20"/>
        <v>-78.110370567848562</v>
      </c>
      <c r="S91">
        <f t="shared" si="21"/>
        <v>-78.110370567848562</v>
      </c>
      <c r="T91">
        <f t="shared" si="22"/>
        <v>-300.42499999999995</v>
      </c>
      <c r="U91">
        <f t="shared" si="23"/>
        <v>-187.89499999999987</v>
      </c>
      <c r="V91">
        <f t="shared" si="24"/>
        <v>806.81</v>
      </c>
      <c r="W91">
        <f t="shared" si="25"/>
        <v>-324.84100000000001</v>
      </c>
      <c r="X91">
        <f t="shared" si="26"/>
        <v>-163.47900000000004</v>
      </c>
      <c r="Y91">
        <f t="shared" si="27"/>
        <v>-187.89499999999987</v>
      </c>
      <c r="Z91">
        <f t="shared" si="28"/>
        <v>-300.42499999999995</v>
      </c>
      <c r="AA91">
        <f t="shared" si="29"/>
        <v>-381.10599999999994</v>
      </c>
      <c r="AB91">
        <f t="shared" si="30"/>
        <v>-431.74449999999996</v>
      </c>
      <c r="AC91">
        <f t="shared" si="31"/>
        <v>-45.322499999999877</v>
      </c>
    </row>
    <row r="92" spans="1:29" x14ac:dyDescent="0.25">
      <c r="A92">
        <v>1</v>
      </c>
      <c r="B92" t="s">
        <v>28</v>
      </c>
      <c r="C92" t="s">
        <v>29</v>
      </c>
      <c r="D92">
        <v>2016</v>
      </c>
      <c r="E92">
        <v>8.3699999999999992</v>
      </c>
      <c r="F92" t="s">
        <v>30</v>
      </c>
      <c r="G92" t="s">
        <v>31</v>
      </c>
      <c r="H92" t="s">
        <v>32</v>
      </c>
      <c r="I92" t="s">
        <v>44</v>
      </c>
      <c r="J92">
        <v>180</v>
      </c>
      <c r="K92">
        <v>180</v>
      </c>
      <c r="L92">
        <f t="shared" si="16"/>
        <v>1506.6</v>
      </c>
      <c r="M92">
        <v>175.03</v>
      </c>
      <c r="N92">
        <v>826.48</v>
      </c>
      <c r="O92">
        <f t="shared" si="17"/>
        <v>505.08999999999992</v>
      </c>
      <c r="P92">
        <f t="shared" si="18"/>
        <v>1506.6</v>
      </c>
      <c r="Q92">
        <f t="shared" si="19"/>
        <v>505.08999999999992</v>
      </c>
      <c r="R92">
        <f t="shared" si="20"/>
        <v>60.345280764635596</v>
      </c>
      <c r="S92">
        <f t="shared" si="21"/>
        <v>60.345280764635596</v>
      </c>
      <c r="T92">
        <f t="shared" si="22"/>
        <v>354.42999999999984</v>
      </c>
      <c r="U92">
        <f t="shared" si="23"/>
        <v>655.75000000000023</v>
      </c>
      <c r="V92">
        <f t="shared" si="24"/>
        <v>1001.51</v>
      </c>
      <c r="W92">
        <f t="shared" si="25"/>
        <v>404.93899999999985</v>
      </c>
      <c r="X92">
        <f t="shared" si="26"/>
        <v>605.24099999999987</v>
      </c>
      <c r="Y92">
        <f t="shared" si="27"/>
        <v>655.75</v>
      </c>
      <c r="Z92">
        <f t="shared" si="28"/>
        <v>354.42999999999984</v>
      </c>
      <c r="AA92">
        <f t="shared" si="29"/>
        <v>254.27899999999977</v>
      </c>
      <c r="AB92">
        <f t="shared" si="30"/>
        <v>118.68499999999995</v>
      </c>
      <c r="AC92">
        <f t="shared" si="31"/>
        <v>921.62700000000029</v>
      </c>
    </row>
    <row r="93" spans="1:29" x14ac:dyDescent="0.25">
      <c r="A93">
        <v>2</v>
      </c>
      <c r="B93" t="s">
        <v>28</v>
      </c>
      <c r="C93" t="s">
        <v>34</v>
      </c>
      <c r="D93">
        <v>2016</v>
      </c>
      <c r="E93">
        <v>9.032</v>
      </c>
      <c r="F93" t="s">
        <v>30</v>
      </c>
      <c r="G93" t="s">
        <v>31</v>
      </c>
      <c r="H93" t="s">
        <v>32</v>
      </c>
      <c r="I93" t="s">
        <v>44</v>
      </c>
      <c r="J93">
        <v>180</v>
      </c>
      <c r="K93">
        <v>180</v>
      </c>
      <c r="L93">
        <f t="shared" si="16"/>
        <v>1625.76</v>
      </c>
      <c r="M93">
        <v>202.28</v>
      </c>
      <c r="N93">
        <v>826.48</v>
      </c>
      <c r="O93">
        <f t="shared" si="17"/>
        <v>597</v>
      </c>
      <c r="P93">
        <f t="shared" si="18"/>
        <v>1625.76</v>
      </c>
      <c r="Q93">
        <f t="shared" si="19"/>
        <v>597</v>
      </c>
      <c r="R93">
        <f t="shared" si="20"/>
        <v>66.098317094774131</v>
      </c>
      <c r="S93">
        <f t="shared" si="21"/>
        <v>66.098317094774131</v>
      </c>
      <c r="T93">
        <f t="shared" si="22"/>
        <v>434.42399999999998</v>
      </c>
      <c r="U93">
        <f t="shared" si="23"/>
        <v>759.57600000000002</v>
      </c>
      <c r="V93">
        <f t="shared" si="24"/>
        <v>1028.76</v>
      </c>
      <c r="W93">
        <f t="shared" si="25"/>
        <v>494.1239999999998</v>
      </c>
      <c r="X93">
        <f t="shared" si="26"/>
        <v>699.87599999999998</v>
      </c>
      <c r="Y93">
        <f t="shared" si="27"/>
        <v>759.57600000000025</v>
      </c>
      <c r="Z93">
        <f t="shared" si="28"/>
        <v>434.42399999999998</v>
      </c>
      <c r="AA93">
        <f t="shared" si="29"/>
        <v>331.54799999999977</v>
      </c>
      <c r="AB93">
        <f t="shared" si="30"/>
        <v>185.22959999999989</v>
      </c>
      <c r="AC93">
        <f t="shared" si="31"/>
        <v>1041.2856000000004</v>
      </c>
    </row>
    <row r="94" spans="1:29" x14ac:dyDescent="0.25">
      <c r="A94">
        <v>3</v>
      </c>
      <c r="B94" t="s">
        <v>28</v>
      </c>
      <c r="C94" t="s">
        <v>35</v>
      </c>
      <c r="D94">
        <v>2016</v>
      </c>
      <c r="E94">
        <v>8.2047000000000008</v>
      </c>
      <c r="F94" t="s">
        <v>30</v>
      </c>
      <c r="G94" t="s">
        <v>31</v>
      </c>
      <c r="H94" t="s">
        <v>32</v>
      </c>
      <c r="I94" t="s">
        <v>44</v>
      </c>
      <c r="J94">
        <v>180</v>
      </c>
      <c r="K94">
        <v>180</v>
      </c>
      <c r="L94">
        <f t="shared" si="16"/>
        <v>1476.8460000000002</v>
      </c>
      <c r="M94">
        <v>103.46</v>
      </c>
      <c r="N94">
        <v>826.48</v>
      </c>
      <c r="O94">
        <f t="shared" si="17"/>
        <v>546.90600000000018</v>
      </c>
      <c r="P94">
        <f t="shared" si="18"/>
        <v>1476.8460000000002</v>
      </c>
      <c r="Q94">
        <f t="shared" si="19"/>
        <v>546.90600000000018</v>
      </c>
      <c r="R94">
        <f t="shared" si="20"/>
        <v>66.657647445976096</v>
      </c>
      <c r="S94">
        <f t="shared" si="21"/>
        <v>66.657647445976096</v>
      </c>
      <c r="T94">
        <f t="shared" si="22"/>
        <v>399.22140000000013</v>
      </c>
      <c r="U94">
        <f t="shared" si="23"/>
        <v>694.59060000000022</v>
      </c>
      <c r="V94">
        <f t="shared" si="24"/>
        <v>929.94</v>
      </c>
      <c r="W94">
        <f t="shared" si="25"/>
        <v>453.91200000000003</v>
      </c>
      <c r="X94">
        <f t="shared" si="26"/>
        <v>639.9000000000002</v>
      </c>
      <c r="Y94">
        <f t="shared" si="27"/>
        <v>694.59060000000022</v>
      </c>
      <c r="Z94">
        <f t="shared" si="28"/>
        <v>399.22140000000013</v>
      </c>
      <c r="AA94">
        <f t="shared" si="29"/>
        <v>306.22739999999999</v>
      </c>
      <c r="AB94">
        <f t="shared" si="30"/>
        <v>173.31125999999995</v>
      </c>
      <c r="AC94">
        <f t="shared" si="31"/>
        <v>950.03766000000053</v>
      </c>
    </row>
    <row r="95" spans="1:29" x14ac:dyDescent="0.25">
      <c r="A95">
        <v>4</v>
      </c>
      <c r="B95" t="s">
        <v>36</v>
      </c>
      <c r="C95" t="s">
        <v>35</v>
      </c>
      <c r="D95">
        <v>2016</v>
      </c>
      <c r="E95">
        <v>4.3047000000000004</v>
      </c>
      <c r="F95" t="s">
        <v>30</v>
      </c>
      <c r="G95" t="s">
        <v>31</v>
      </c>
      <c r="H95" t="s">
        <v>32</v>
      </c>
      <c r="I95" t="s">
        <v>44</v>
      </c>
      <c r="J95">
        <v>180</v>
      </c>
      <c r="K95">
        <v>180</v>
      </c>
      <c r="L95">
        <f t="shared" si="16"/>
        <v>774.84600000000012</v>
      </c>
      <c r="M95">
        <v>103.46</v>
      </c>
      <c r="N95">
        <v>826.48</v>
      </c>
      <c r="O95">
        <f t="shared" si="17"/>
        <v>-155.09399999999994</v>
      </c>
      <c r="P95">
        <f t="shared" si="18"/>
        <v>774.84600000000012</v>
      </c>
      <c r="Q95">
        <f t="shared" si="19"/>
        <v>-155.09399999999994</v>
      </c>
      <c r="R95">
        <f t="shared" si="20"/>
        <v>-36.028991567356591</v>
      </c>
      <c r="S95">
        <f t="shared" si="21"/>
        <v>-36.028991567356591</v>
      </c>
      <c r="T95">
        <f t="shared" si="22"/>
        <v>-232.57860000000005</v>
      </c>
      <c r="U95">
        <f t="shared" si="23"/>
        <v>-77.609399999999823</v>
      </c>
      <c r="V95">
        <f t="shared" si="24"/>
        <v>929.94</v>
      </c>
      <c r="W95">
        <f t="shared" si="25"/>
        <v>-248.08800000000008</v>
      </c>
      <c r="X95">
        <f t="shared" si="26"/>
        <v>-62.099999999999909</v>
      </c>
      <c r="Y95">
        <f t="shared" si="27"/>
        <v>-77.609399999999823</v>
      </c>
      <c r="Z95">
        <f t="shared" si="28"/>
        <v>-232.57859999999994</v>
      </c>
      <c r="AA95">
        <f t="shared" si="29"/>
        <v>-325.57260000000008</v>
      </c>
      <c r="AB95">
        <f t="shared" si="30"/>
        <v>-395.30874000000017</v>
      </c>
      <c r="AC95">
        <f t="shared" si="31"/>
        <v>100.61766000000034</v>
      </c>
    </row>
    <row r="96" spans="1:29" x14ac:dyDescent="0.25">
      <c r="A96">
        <v>5</v>
      </c>
      <c r="B96" t="s">
        <v>36</v>
      </c>
      <c r="C96" t="s">
        <v>34</v>
      </c>
      <c r="D96">
        <v>2016</v>
      </c>
      <c r="E96">
        <v>5.2743000000000002</v>
      </c>
      <c r="F96" t="s">
        <v>30</v>
      </c>
      <c r="G96" t="s">
        <v>31</v>
      </c>
      <c r="H96" t="s">
        <v>32</v>
      </c>
      <c r="I96" t="s">
        <v>44</v>
      </c>
      <c r="J96">
        <v>180</v>
      </c>
      <c r="K96">
        <v>180</v>
      </c>
      <c r="L96">
        <f t="shared" si="16"/>
        <v>949.37400000000002</v>
      </c>
      <c r="M96">
        <v>202.28</v>
      </c>
      <c r="N96">
        <v>826.48</v>
      </c>
      <c r="O96">
        <f t="shared" si="17"/>
        <v>-79.385999999999967</v>
      </c>
      <c r="P96">
        <f t="shared" si="18"/>
        <v>949.37400000000002</v>
      </c>
      <c r="Q96">
        <f t="shared" si="19"/>
        <v>-79.385999999999967</v>
      </c>
      <c r="R96">
        <f t="shared" si="20"/>
        <v>-15.05147602525453</v>
      </c>
      <c r="S96">
        <f t="shared" si="21"/>
        <v>-15.05147602525453</v>
      </c>
      <c r="T96">
        <f t="shared" si="22"/>
        <v>-174.32339999999988</v>
      </c>
      <c r="U96">
        <f t="shared" si="23"/>
        <v>15.551400000000285</v>
      </c>
      <c r="V96">
        <f t="shared" si="24"/>
        <v>1028.76</v>
      </c>
      <c r="W96">
        <f t="shared" si="25"/>
        <v>-182.26200000000017</v>
      </c>
      <c r="X96">
        <f t="shared" si="26"/>
        <v>23.490000000000009</v>
      </c>
      <c r="Y96">
        <f t="shared" si="27"/>
        <v>15.551400000000285</v>
      </c>
      <c r="Z96">
        <f t="shared" si="28"/>
        <v>-174.32339999999999</v>
      </c>
      <c r="AA96">
        <f t="shared" si="29"/>
        <v>-277.1994000000002</v>
      </c>
      <c r="AB96">
        <f t="shared" si="30"/>
        <v>-362.6430600000001</v>
      </c>
      <c r="AC96">
        <f t="shared" si="31"/>
        <v>222.8585400000004</v>
      </c>
    </row>
    <row r="97" spans="1:29" x14ac:dyDescent="0.25">
      <c r="A97">
        <v>6</v>
      </c>
      <c r="B97" t="s">
        <v>36</v>
      </c>
      <c r="C97" t="s">
        <v>29</v>
      </c>
      <c r="D97">
        <v>2016</v>
      </c>
      <c r="E97">
        <v>8.3873999999999995</v>
      </c>
      <c r="F97" t="s">
        <v>30</v>
      </c>
      <c r="G97" t="s">
        <v>31</v>
      </c>
      <c r="H97" t="s">
        <v>32</v>
      </c>
      <c r="I97" t="s">
        <v>44</v>
      </c>
      <c r="J97">
        <v>180</v>
      </c>
      <c r="K97">
        <v>180</v>
      </c>
      <c r="L97">
        <f t="shared" si="16"/>
        <v>1509.732</v>
      </c>
      <c r="M97">
        <v>175.03</v>
      </c>
      <c r="N97">
        <v>826.48</v>
      </c>
      <c r="O97">
        <f t="shared" si="17"/>
        <v>508.22199999999998</v>
      </c>
      <c r="P97">
        <f t="shared" si="18"/>
        <v>1509.732</v>
      </c>
      <c r="Q97">
        <f t="shared" si="19"/>
        <v>508.22199999999998</v>
      </c>
      <c r="R97">
        <f t="shared" si="20"/>
        <v>60.59350931158643</v>
      </c>
      <c r="S97">
        <f t="shared" si="21"/>
        <v>60.59350931158643</v>
      </c>
      <c r="T97">
        <f t="shared" si="22"/>
        <v>357.24880000000007</v>
      </c>
      <c r="U97">
        <f t="shared" si="23"/>
        <v>659.19520000000011</v>
      </c>
      <c r="V97">
        <f t="shared" si="24"/>
        <v>1001.51</v>
      </c>
      <c r="W97">
        <f t="shared" si="25"/>
        <v>408.07099999999991</v>
      </c>
      <c r="X97">
        <f t="shared" si="26"/>
        <v>608.37299999999993</v>
      </c>
      <c r="Y97">
        <f t="shared" si="27"/>
        <v>659.19520000000011</v>
      </c>
      <c r="Z97">
        <f t="shared" si="28"/>
        <v>357.24879999999985</v>
      </c>
      <c r="AA97">
        <f t="shared" si="29"/>
        <v>257.09779999999978</v>
      </c>
      <c r="AB97">
        <f t="shared" si="30"/>
        <v>121.22191999999995</v>
      </c>
      <c r="AC97">
        <f t="shared" si="31"/>
        <v>925.41672000000051</v>
      </c>
    </row>
    <row r="98" spans="1:29" x14ac:dyDescent="0.25">
      <c r="A98">
        <v>7</v>
      </c>
      <c r="B98" t="s">
        <v>37</v>
      </c>
      <c r="C98" t="s">
        <v>34</v>
      </c>
      <c r="D98">
        <v>2016</v>
      </c>
      <c r="E98">
        <v>6.1927000000000003</v>
      </c>
      <c r="F98" t="s">
        <v>30</v>
      </c>
      <c r="G98" t="s">
        <v>31</v>
      </c>
      <c r="H98" t="s">
        <v>32</v>
      </c>
      <c r="I98" t="s">
        <v>44</v>
      </c>
      <c r="J98">
        <v>180</v>
      </c>
      <c r="K98">
        <v>180</v>
      </c>
      <c r="L98">
        <f t="shared" si="16"/>
        <v>1114.6860000000001</v>
      </c>
      <c r="M98">
        <v>202.28</v>
      </c>
      <c r="N98">
        <v>826.48</v>
      </c>
      <c r="O98">
        <f t="shared" si="17"/>
        <v>85.926000000000158</v>
      </c>
      <c r="P98">
        <f t="shared" si="18"/>
        <v>1114.6860000000001</v>
      </c>
      <c r="Q98">
        <f t="shared" si="19"/>
        <v>85.926000000000158</v>
      </c>
      <c r="R98">
        <f t="shared" si="20"/>
        <v>13.875369386535784</v>
      </c>
      <c r="S98">
        <f t="shared" si="21"/>
        <v>13.875369386535784</v>
      </c>
      <c r="T98">
        <f t="shared" si="22"/>
        <v>-25.542599999999993</v>
      </c>
      <c r="U98">
        <f t="shared" si="23"/>
        <v>197.39460000000008</v>
      </c>
      <c r="V98">
        <f t="shared" si="24"/>
        <v>1028.76</v>
      </c>
      <c r="W98">
        <f t="shared" si="25"/>
        <v>-16.950000000000045</v>
      </c>
      <c r="X98">
        <f t="shared" si="26"/>
        <v>188.80200000000013</v>
      </c>
      <c r="Y98">
        <f t="shared" si="27"/>
        <v>197.39460000000031</v>
      </c>
      <c r="Z98">
        <f t="shared" si="28"/>
        <v>-25.542599999999993</v>
      </c>
      <c r="AA98">
        <f t="shared" si="29"/>
        <v>-128.4186000000002</v>
      </c>
      <c r="AB98">
        <f t="shared" si="30"/>
        <v>-228.74034000000017</v>
      </c>
      <c r="AC98">
        <f t="shared" si="31"/>
        <v>422.88606000000027</v>
      </c>
    </row>
    <row r="99" spans="1:29" x14ac:dyDescent="0.25">
      <c r="A99">
        <v>8</v>
      </c>
      <c r="B99" t="s">
        <v>37</v>
      </c>
      <c r="C99" t="s">
        <v>29</v>
      </c>
      <c r="D99">
        <v>2016</v>
      </c>
      <c r="E99">
        <v>8.0239000000000011</v>
      </c>
      <c r="F99" t="s">
        <v>30</v>
      </c>
      <c r="G99" t="s">
        <v>31</v>
      </c>
      <c r="H99" t="s">
        <v>32</v>
      </c>
      <c r="I99" t="s">
        <v>44</v>
      </c>
      <c r="J99">
        <v>180</v>
      </c>
      <c r="K99">
        <v>180</v>
      </c>
      <c r="L99">
        <f t="shared" si="16"/>
        <v>1444.3020000000001</v>
      </c>
      <c r="M99">
        <v>175.03</v>
      </c>
      <c r="N99">
        <v>826.48</v>
      </c>
      <c r="O99">
        <f t="shared" si="17"/>
        <v>442.79200000000014</v>
      </c>
      <c r="P99">
        <f t="shared" si="18"/>
        <v>1444.3020000000001</v>
      </c>
      <c r="Q99">
        <f t="shared" si="19"/>
        <v>442.79200000000014</v>
      </c>
      <c r="R99">
        <f t="shared" si="20"/>
        <v>55.184137389548731</v>
      </c>
      <c r="S99">
        <f t="shared" si="21"/>
        <v>55.184137389548731</v>
      </c>
      <c r="T99">
        <f t="shared" si="22"/>
        <v>298.36180000000013</v>
      </c>
      <c r="U99">
        <f t="shared" si="23"/>
        <v>587.22220000000038</v>
      </c>
      <c r="V99">
        <f t="shared" si="24"/>
        <v>1001.51</v>
      </c>
      <c r="W99">
        <f t="shared" si="25"/>
        <v>342.64100000000008</v>
      </c>
      <c r="X99">
        <f t="shared" si="26"/>
        <v>542.9430000000001</v>
      </c>
      <c r="Y99">
        <f t="shared" si="27"/>
        <v>587.22220000000038</v>
      </c>
      <c r="Z99">
        <f t="shared" si="28"/>
        <v>298.36180000000013</v>
      </c>
      <c r="AA99">
        <f t="shared" si="29"/>
        <v>198.21080000000006</v>
      </c>
      <c r="AB99">
        <f t="shared" si="30"/>
        <v>68.22362000000021</v>
      </c>
      <c r="AC99">
        <f t="shared" si="31"/>
        <v>846.24642000000051</v>
      </c>
    </row>
    <row r="100" spans="1:29" x14ac:dyDescent="0.25">
      <c r="A100">
        <v>9</v>
      </c>
      <c r="B100" t="s">
        <v>37</v>
      </c>
      <c r="C100" t="s">
        <v>35</v>
      </c>
      <c r="D100">
        <v>2016</v>
      </c>
      <c r="E100">
        <v>7.8914000000000009</v>
      </c>
      <c r="F100" t="s">
        <v>30</v>
      </c>
      <c r="G100" t="s">
        <v>31</v>
      </c>
      <c r="H100" t="s">
        <v>32</v>
      </c>
      <c r="I100" t="s">
        <v>44</v>
      </c>
      <c r="J100">
        <v>180</v>
      </c>
      <c r="K100">
        <v>180</v>
      </c>
      <c r="L100">
        <f t="shared" si="16"/>
        <v>1420.4520000000002</v>
      </c>
      <c r="M100">
        <v>103.46</v>
      </c>
      <c r="N100">
        <v>826.48</v>
      </c>
      <c r="O100">
        <f t="shared" si="17"/>
        <v>490.51200000000017</v>
      </c>
      <c r="P100">
        <f t="shared" si="18"/>
        <v>1420.4520000000002</v>
      </c>
      <c r="Q100">
        <f t="shared" si="19"/>
        <v>490.51200000000017</v>
      </c>
      <c r="R100">
        <f t="shared" si="20"/>
        <v>62.157792026763325</v>
      </c>
      <c r="S100">
        <f t="shared" si="21"/>
        <v>62.157792026763325</v>
      </c>
      <c r="T100">
        <f t="shared" si="22"/>
        <v>348.46680000000015</v>
      </c>
      <c r="U100">
        <f t="shared" si="23"/>
        <v>632.55720000000042</v>
      </c>
      <c r="V100">
        <f t="shared" si="24"/>
        <v>929.94</v>
      </c>
      <c r="W100">
        <f t="shared" si="25"/>
        <v>397.51800000000003</v>
      </c>
      <c r="X100">
        <f t="shared" si="26"/>
        <v>583.5060000000002</v>
      </c>
      <c r="Y100">
        <f t="shared" si="27"/>
        <v>632.55720000000042</v>
      </c>
      <c r="Z100">
        <f t="shared" si="28"/>
        <v>348.46680000000015</v>
      </c>
      <c r="AA100">
        <f t="shared" si="29"/>
        <v>255.47280000000001</v>
      </c>
      <c r="AB100">
        <f t="shared" si="30"/>
        <v>127.63211999999999</v>
      </c>
      <c r="AC100">
        <f t="shared" si="31"/>
        <v>881.8009200000007</v>
      </c>
    </row>
    <row r="101" spans="1:29" x14ac:dyDescent="0.25">
      <c r="A101">
        <v>10</v>
      </c>
      <c r="B101" t="s">
        <v>38</v>
      </c>
      <c r="C101" t="s">
        <v>34</v>
      </c>
      <c r="D101">
        <v>2016</v>
      </c>
      <c r="E101">
        <v>7.4023000000000003</v>
      </c>
      <c r="F101" t="s">
        <v>30</v>
      </c>
      <c r="G101" t="s">
        <v>31</v>
      </c>
      <c r="H101" t="s">
        <v>32</v>
      </c>
      <c r="I101" t="s">
        <v>44</v>
      </c>
      <c r="J101">
        <v>180</v>
      </c>
      <c r="K101">
        <v>180</v>
      </c>
      <c r="L101">
        <f t="shared" si="16"/>
        <v>1332.414</v>
      </c>
      <c r="M101">
        <v>202.28</v>
      </c>
      <c r="N101">
        <v>826.48</v>
      </c>
      <c r="O101">
        <f t="shared" si="17"/>
        <v>303.654</v>
      </c>
      <c r="P101">
        <f t="shared" si="18"/>
        <v>1332.414</v>
      </c>
      <c r="Q101">
        <f t="shared" si="19"/>
        <v>303.654</v>
      </c>
      <c r="R101">
        <f t="shared" si="20"/>
        <v>41.021574375531927</v>
      </c>
      <c r="S101">
        <f t="shared" si="21"/>
        <v>41.021574375531927</v>
      </c>
      <c r="T101">
        <f t="shared" si="22"/>
        <v>170.41260000000011</v>
      </c>
      <c r="U101">
        <f t="shared" si="23"/>
        <v>436.89540000000011</v>
      </c>
      <c r="V101">
        <f t="shared" si="24"/>
        <v>1028.76</v>
      </c>
      <c r="W101">
        <f t="shared" si="25"/>
        <v>200.77799999999979</v>
      </c>
      <c r="X101">
        <f t="shared" si="26"/>
        <v>406.53</v>
      </c>
      <c r="Y101">
        <f t="shared" si="27"/>
        <v>436.89540000000034</v>
      </c>
      <c r="Z101">
        <f t="shared" si="28"/>
        <v>170.41260000000011</v>
      </c>
      <c r="AA101">
        <f t="shared" si="29"/>
        <v>67.536599999999908</v>
      </c>
      <c r="AB101">
        <f t="shared" si="30"/>
        <v>-52.380660000000034</v>
      </c>
      <c r="AC101">
        <f t="shared" si="31"/>
        <v>686.33694000000037</v>
      </c>
    </row>
    <row r="102" spans="1:29" x14ac:dyDescent="0.25">
      <c r="A102">
        <v>11</v>
      </c>
      <c r="B102" t="s">
        <v>38</v>
      </c>
      <c r="C102" t="s">
        <v>35</v>
      </c>
      <c r="D102">
        <v>2016</v>
      </c>
      <c r="E102">
        <v>3.9028999999999998</v>
      </c>
      <c r="F102" t="s">
        <v>30</v>
      </c>
      <c r="G102" t="s">
        <v>31</v>
      </c>
      <c r="H102" t="s">
        <v>32</v>
      </c>
      <c r="I102" t="s">
        <v>44</v>
      </c>
      <c r="J102">
        <v>180</v>
      </c>
      <c r="K102">
        <v>180</v>
      </c>
      <c r="L102">
        <f t="shared" si="16"/>
        <v>702.52199999999993</v>
      </c>
      <c r="M102">
        <v>103.46</v>
      </c>
      <c r="N102">
        <v>826.48</v>
      </c>
      <c r="O102">
        <f t="shared" si="17"/>
        <v>-227.41800000000012</v>
      </c>
      <c r="P102">
        <f t="shared" si="18"/>
        <v>702.52199999999993</v>
      </c>
      <c r="Q102">
        <f t="shared" si="19"/>
        <v>-227.41800000000012</v>
      </c>
      <c r="R102">
        <f t="shared" si="20"/>
        <v>-58.268979476799338</v>
      </c>
      <c r="S102">
        <f t="shared" si="21"/>
        <v>-58.268979476799338</v>
      </c>
      <c r="T102">
        <f t="shared" si="22"/>
        <v>-297.67020000000002</v>
      </c>
      <c r="U102">
        <f t="shared" si="23"/>
        <v>-157.16579999999999</v>
      </c>
      <c r="V102">
        <f t="shared" si="24"/>
        <v>929.94</v>
      </c>
      <c r="W102">
        <f t="shared" si="25"/>
        <v>-320.41200000000026</v>
      </c>
      <c r="X102">
        <f t="shared" si="26"/>
        <v>-134.42400000000009</v>
      </c>
      <c r="Y102">
        <f t="shared" si="27"/>
        <v>-157.16579999999999</v>
      </c>
      <c r="Z102">
        <f t="shared" si="28"/>
        <v>-297.67020000000014</v>
      </c>
      <c r="AA102">
        <f t="shared" si="29"/>
        <v>-390.66420000000028</v>
      </c>
      <c r="AB102">
        <f t="shared" si="30"/>
        <v>-453.89118000000019</v>
      </c>
      <c r="AC102">
        <f t="shared" si="31"/>
        <v>13.105620000000158</v>
      </c>
    </row>
    <row r="103" spans="1:29" x14ac:dyDescent="0.25">
      <c r="A103">
        <v>12</v>
      </c>
      <c r="B103" t="s">
        <v>38</v>
      </c>
      <c r="C103" t="s">
        <v>29</v>
      </c>
      <c r="D103">
        <v>2016</v>
      </c>
      <c r="E103">
        <v>5.7786000000000008</v>
      </c>
      <c r="F103" t="s">
        <v>30</v>
      </c>
      <c r="G103" t="s">
        <v>31</v>
      </c>
      <c r="H103" t="s">
        <v>32</v>
      </c>
      <c r="I103" t="s">
        <v>44</v>
      </c>
      <c r="J103">
        <v>180</v>
      </c>
      <c r="K103">
        <v>180</v>
      </c>
      <c r="L103">
        <f t="shared" si="16"/>
        <v>1040.1480000000001</v>
      </c>
      <c r="M103">
        <v>175.03</v>
      </c>
      <c r="N103">
        <v>826.48</v>
      </c>
      <c r="O103">
        <f t="shared" si="17"/>
        <v>38.638000000000147</v>
      </c>
      <c r="P103">
        <f t="shared" si="18"/>
        <v>1040.1480000000001</v>
      </c>
      <c r="Q103">
        <f t="shared" si="19"/>
        <v>38.638000000000147</v>
      </c>
      <c r="R103">
        <f t="shared" si="20"/>
        <v>6.6863946284567444</v>
      </c>
      <c r="S103">
        <f t="shared" si="21"/>
        <v>6.6863946284567444</v>
      </c>
      <c r="T103">
        <f t="shared" si="22"/>
        <v>-65.376799999999889</v>
      </c>
      <c r="U103">
        <f t="shared" si="23"/>
        <v>142.6528000000003</v>
      </c>
      <c r="V103">
        <f t="shared" si="24"/>
        <v>1001.51</v>
      </c>
      <c r="W103">
        <f t="shared" si="25"/>
        <v>-61.51299999999992</v>
      </c>
      <c r="X103">
        <f t="shared" si="26"/>
        <v>138.7890000000001</v>
      </c>
      <c r="Y103">
        <f t="shared" si="27"/>
        <v>142.6528000000003</v>
      </c>
      <c r="Z103">
        <f t="shared" si="28"/>
        <v>-65.376799999999889</v>
      </c>
      <c r="AA103">
        <f t="shared" si="29"/>
        <v>-165.52779999999996</v>
      </c>
      <c r="AB103">
        <f t="shared" si="30"/>
        <v>-259.14112</v>
      </c>
      <c r="AC103">
        <f t="shared" si="31"/>
        <v>357.22008000000039</v>
      </c>
    </row>
    <row r="104" spans="1:29" x14ac:dyDescent="0.25">
      <c r="A104">
        <v>13</v>
      </c>
      <c r="B104" t="s">
        <v>39</v>
      </c>
      <c r="C104" t="s">
        <v>34</v>
      </c>
      <c r="D104">
        <v>2016</v>
      </c>
      <c r="E104">
        <v>5.3616999999999999</v>
      </c>
      <c r="F104" t="s">
        <v>30</v>
      </c>
      <c r="G104" t="s">
        <v>31</v>
      </c>
      <c r="H104" t="s">
        <v>32</v>
      </c>
      <c r="I104" t="s">
        <v>44</v>
      </c>
      <c r="J104">
        <v>180</v>
      </c>
      <c r="K104">
        <v>180</v>
      </c>
      <c r="L104">
        <f t="shared" si="16"/>
        <v>965.10599999999999</v>
      </c>
      <c r="M104">
        <v>202.28</v>
      </c>
      <c r="N104">
        <v>826.48</v>
      </c>
      <c r="O104">
        <f t="shared" si="17"/>
        <v>-63.653999999999996</v>
      </c>
      <c r="P104">
        <f t="shared" si="18"/>
        <v>965.10599999999999</v>
      </c>
      <c r="Q104">
        <f t="shared" si="19"/>
        <v>-63.653999999999996</v>
      </c>
      <c r="R104">
        <f t="shared" si="20"/>
        <v>-11.871980901579722</v>
      </c>
      <c r="S104">
        <f t="shared" si="21"/>
        <v>-11.871980901579722</v>
      </c>
      <c r="T104">
        <f t="shared" si="22"/>
        <v>-160.16460000000006</v>
      </c>
      <c r="U104">
        <f t="shared" si="23"/>
        <v>32.856600000000071</v>
      </c>
      <c r="V104">
        <f t="shared" si="24"/>
        <v>1028.76</v>
      </c>
      <c r="W104">
        <f t="shared" si="25"/>
        <v>-166.5300000000002</v>
      </c>
      <c r="X104">
        <f t="shared" si="26"/>
        <v>39.22199999999998</v>
      </c>
      <c r="Y104">
        <f t="shared" si="27"/>
        <v>32.856600000000071</v>
      </c>
      <c r="Z104">
        <f t="shared" si="28"/>
        <v>-160.16459999999995</v>
      </c>
      <c r="AA104">
        <f t="shared" si="29"/>
        <v>-263.04060000000015</v>
      </c>
      <c r="AB104">
        <f t="shared" si="30"/>
        <v>-349.90014000000031</v>
      </c>
      <c r="AC104">
        <f t="shared" si="31"/>
        <v>241.89426000000026</v>
      </c>
    </row>
    <row r="105" spans="1:29" x14ac:dyDescent="0.25">
      <c r="A105">
        <v>14</v>
      </c>
      <c r="B105" t="s">
        <v>39</v>
      </c>
      <c r="C105" t="s">
        <v>29</v>
      </c>
      <c r="D105">
        <v>2016</v>
      </c>
      <c r="E105">
        <v>8.3699999999999992</v>
      </c>
      <c r="F105" t="s">
        <v>30</v>
      </c>
      <c r="G105" t="s">
        <v>31</v>
      </c>
      <c r="H105" t="s">
        <v>32</v>
      </c>
      <c r="I105" t="s">
        <v>44</v>
      </c>
      <c r="J105">
        <v>180</v>
      </c>
      <c r="K105">
        <v>180</v>
      </c>
      <c r="L105">
        <f t="shared" si="16"/>
        <v>1506.6</v>
      </c>
      <c r="M105">
        <v>175.03</v>
      </c>
      <c r="N105">
        <v>826.48</v>
      </c>
      <c r="O105">
        <f t="shared" si="17"/>
        <v>505.08999999999992</v>
      </c>
      <c r="P105">
        <f t="shared" si="18"/>
        <v>1506.6</v>
      </c>
      <c r="Q105">
        <f t="shared" si="19"/>
        <v>505.08999999999992</v>
      </c>
      <c r="R105">
        <f t="shared" si="20"/>
        <v>60.345280764635596</v>
      </c>
      <c r="S105">
        <f t="shared" si="21"/>
        <v>60.345280764635596</v>
      </c>
      <c r="T105">
        <f t="shared" si="22"/>
        <v>354.42999999999984</v>
      </c>
      <c r="U105">
        <f t="shared" si="23"/>
        <v>655.75000000000023</v>
      </c>
      <c r="V105">
        <f t="shared" si="24"/>
        <v>1001.51</v>
      </c>
      <c r="W105">
        <f t="shared" si="25"/>
        <v>404.93899999999985</v>
      </c>
      <c r="X105">
        <f t="shared" si="26"/>
        <v>605.24099999999987</v>
      </c>
      <c r="Y105">
        <f t="shared" si="27"/>
        <v>655.75</v>
      </c>
      <c r="Z105">
        <f t="shared" si="28"/>
        <v>354.42999999999984</v>
      </c>
      <c r="AA105">
        <f t="shared" si="29"/>
        <v>254.27899999999977</v>
      </c>
      <c r="AB105">
        <f t="shared" si="30"/>
        <v>118.68499999999995</v>
      </c>
      <c r="AC105">
        <f t="shared" si="31"/>
        <v>921.62700000000029</v>
      </c>
    </row>
    <row r="106" spans="1:29" x14ac:dyDescent="0.25">
      <c r="A106">
        <v>15</v>
      </c>
      <c r="B106" t="s">
        <v>39</v>
      </c>
      <c r="C106" t="s">
        <v>35</v>
      </c>
      <c r="D106">
        <v>2016</v>
      </c>
      <c r="E106">
        <v>9.032</v>
      </c>
      <c r="F106" t="s">
        <v>30</v>
      </c>
      <c r="G106" t="s">
        <v>31</v>
      </c>
      <c r="H106" t="s">
        <v>32</v>
      </c>
      <c r="I106" t="s">
        <v>44</v>
      </c>
      <c r="J106">
        <v>180</v>
      </c>
      <c r="K106">
        <v>180</v>
      </c>
      <c r="L106">
        <f t="shared" si="16"/>
        <v>1625.76</v>
      </c>
      <c r="M106">
        <v>103.46</v>
      </c>
      <c r="N106">
        <v>826.48</v>
      </c>
      <c r="O106">
        <f t="shared" si="17"/>
        <v>695.81999999999994</v>
      </c>
      <c r="P106">
        <f t="shared" si="18"/>
        <v>1625.76</v>
      </c>
      <c r="Q106">
        <f t="shared" si="19"/>
        <v>695.81999999999994</v>
      </c>
      <c r="R106">
        <f t="shared" si="20"/>
        <v>77.039415411868902</v>
      </c>
      <c r="S106">
        <f t="shared" si="21"/>
        <v>77.039415411868902</v>
      </c>
      <c r="T106">
        <f t="shared" si="22"/>
        <v>533.24399999999991</v>
      </c>
      <c r="U106">
        <f t="shared" si="23"/>
        <v>858.39599999999996</v>
      </c>
      <c r="V106">
        <f t="shared" si="24"/>
        <v>929.94</v>
      </c>
      <c r="W106">
        <f t="shared" si="25"/>
        <v>602.82599999999979</v>
      </c>
      <c r="X106">
        <f t="shared" si="26"/>
        <v>788.81399999999996</v>
      </c>
      <c r="Y106">
        <f t="shared" si="27"/>
        <v>858.39600000000019</v>
      </c>
      <c r="Z106">
        <f t="shared" si="28"/>
        <v>533.24399999999991</v>
      </c>
      <c r="AA106">
        <f t="shared" si="29"/>
        <v>440.24999999999977</v>
      </c>
      <c r="AB106">
        <f t="shared" si="30"/>
        <v>293.93159999999989</v>
      </c>
      <c r="AC106">
        <f t="shared" si="31"/>
        <v>1130.2236000000003</v>
      </c>
    </row>
    <row r="107" spans="1:29" x14ac:dyDescent="0.25">
      <c r="A107">
        <v>16</v>
      </c>
      <c r="B107" t="s">
        <v>40</v>
      </c>
      <c r="C107" t="s">
        <v>35</v>
      </c>
      <c r="D107">
        <v>2016</v>
      </c>
      <c r="E107">
        <v>8.2047000000000008</v>
      </c>
      <c r="F107" t="s">
        <v>30</v>
      </c>
      <c r="G107" t="s">
        <v>31</v>
      </c>
      <c r="H107" t="s">
        <v>32</v>
      </c>
      <c r="I107" t="s">
        <v>44</v>
      </c>
      <c r="J107">
        <v>180</v>
      </c>
      <c r="K107">
        <v>180</v>
      </c>
      <c r="L107">
        <f t="shared" si="16"/>
        <v>1476.8460000000002</v>
      </c>
      <c r="M107">
        <v>103.46</v>
      </c>
      <c r="N107">
        <v>826.48</v>
      </c>
      <c r="O107">
        <f t="shared" si="17"/>
        <v>546.90600000000018</v>
      </c>
      <c r="P107">
        <f t="shared" si="18"/>
        <v>1476.8460000000002</v>
      </c>
      <c r="Q107">
        <f t="shared" si="19"/>
        <v>546.90600000000018</v>
      </c>
      <c r="R107">
        <f t="shared" si="20"/>
        <v>66.657647445976096</v>
      </c>
      <c r="S107">
        <f t="shared" si="21"/>
        <v>66.657647445976096</v>
      </c>
      <c r="T107">
        <f t="shared" si="22"/>
        <v>399.22140000000013</v>
      </c>
      <c r="U107">
        <f t="shared" si="23"/>
        <v>694.59060000000022</v>
      </c>
      <c r="V107">
        <f t="shared" si="24"/>
        <v>929.94</v>
      </c>
      <c r="W107">
        <f t="shared" si="25"/>
        <v>453.91200000000003</v>
      </c>
      <c r="X107">
        <f t="shared" si="26"/>
        <v>639.9000000000002</v>
      </c>
      <c r="Y107">
        <f t="shared" si="27"/>
        <v>694.59060000000022</v>
      </c>
      <c r="Z107">
        <f t="shared" si="28"/>
        <v>399.22140000000013</v>
      </c>
      <c r="AA107">
        <f t="shared" si="29"/>
        <v>306.22739999999999</v>
      </c>
      <c r="AB107">
        <f t="shared" si="30"/>
        <v>173.31125999999995</v>
      </c>
      <c r="AC107">
        <f t="shared" si="31"/>
        <v>950.03766000000053</v>
      </c>
    </row>
    <row r="108" spans="1:29" x14ac:dyDescent="0.25">
      <c r="A108">
        <v>17</v>
      </c>
      <c r="B108" t="s">
        <v>40</v>
      </c>
      <c r="C108" t="s">
        <v>34</v>
      </c>
      <c r="D108">
        <v>2016</v>
      </c>
      <c r="E108">
        <v>4.3047000000000004</v>
      </c>
      <c r="F108" t="s">
        <v>30</v>
      </c>
      <c r="G108" t="s">
        <v>31</v>
      </c>
      <c r="H108" t="s">
        <v>32</v>
      </c>
      <c r="I108" t="s">
        <v>44</v>
      </c>
      <c r="J108">
        <v>180</v>
      </c>
      <c r="K108">
        <v>180</v>
      </c>
      <c r="L108">
        <f t="shared" si="16"/>
        <v>774.84600000000012</v>
      </c>
      <c r="M108">
        <v>202.28</v>
      </c>
      <c r="N108">
        <v>826.48</v>
      </c>
      <c r="O108">
        <f t="shared" si="17"/>
        <v>-253.91399999999987</v>
      </c>
      <c r="P108">
        <f t="shared" si="18"/>
        <v>774.84600000000012</v>
      </c>
      <c r="Q108">
        <f t="shared" si="19"/>
        <v>-253.91399999999987</v>
      </c>
      <c r="R108">
        <f t="shared" si="20"/>
        <v>-58.985295142518609</v>
      </c>
      <c r="S108">
        <f t="shared" si="21"/>
        <v>-58.985295142518609</v>
      </c>
      <c r="T108">
        <f t="shared" si="22"/>
        <v>-331.39859999999999</v>
      </c>
      <c r="U108">
        <f t="shared" si="23"/>
        <v>-176.42939999999976</v>
      </c>
      <c r="V108">
        <f t="shared" si="24"/>
        <v>1028.76</v>
      </c>
      <c r="W108">
        <f t="shared" si="25"/>
        <v>-356.79000000000008</v>
      </c>
      <c r="X108">
        <f t="shared" si="26"/>
        <v>-151.0379999999999</v>
      </c>
      <c r="Y108">
        <f t="shared" si="27"/>
        <v>-176.42939999999976</v>
      </c>
      <c r="Z108">
        <f t="shared" si="28"/>
        <v>-331.39859999999987</v>
      </c>
      <c r="AA108">
        <f t="shared" si="29"/>
        <v>-434.27460000000008</v>
      </c>
      <c r="AB108">
        <f t="shared" si="30"/>
        <v>-504.01074000000017</v>
      </c>
      <c r="AC108">
        <f t="shared" si="31"/>
        <v>11.679660000000354</v>
      </c>
    </row>
    <row r="109" spans="1:29" x14ac:dyDescent="0.25">
      <c r="A109">
        <v>18</v>
      </c>
      <c r="B109" t="s">
        <v>40</v>
      </c>
      <c r="C109" t="s">
        <v>29</v>
      </c>
      <c r="D109">
        <v>2016</v>
      </c>
      <c r="E109">
        <v>5.2743000000000002</v>
      </c>
      <c r="F109" t="s">
        <v>30</v>
      </c>
      <c r="G109" t="s">
        <v>31</v>
      </c>
      <c r="H109" t="s">
        <v>32</v>
      </c>
      <c r="I109" t="s">
        <v>44</v>
      </c>
      <c r="J109">
        <v>180</v>
      </c>
      <c r="K109">
        <v>180</v>
      </c>
      <c r="L109">
        <f t="shared" si="16"/>
        <v>949.37400000000002</v>
      </c>
      <c r="M109">
        <v>175.03</v>
      </c>
      <c r="N109">
        <v>826.48</v>
      </c>
      <c r="O109">
        <f t="shared" si="17"/>
        <v>-52.135999999999967</v>
      </c>
      <c r="P109">
        <f t="shared" si="18"/>
        <v>949.37400000000002</v>
      </c>
      <c r="Q109">
        <f t="shared" si="19"/>
        <v>-52.135999999999967</v>
      </c>
      <c r="R109">
        <f t="shared" si="20"/>
        <v>-9.8849136378287099</v>
      </c>
      <c r="S109">
        <f t="shared" si="21"/>
        <v>-9.8849136378287099</v>
      </c>
      <c r="T109">
        <f t="shared" si="22"/>
        <v>-147.07339999999988</v>
      </c>
      <c r="U109">
        <f t="shared" si="23"/>
        <v>42.801400000000285</v>
      </c>
      <c r="V109">
        <f t="shared" si="24"/>
        <v>1001.51</v>
      </c>
      <c r="W109">
        <f t="shared" si="25"/>
        <v>-152.28700000000003</v>
      </c>
      <c r="X109">
        <f t="shared" si="26"/>
        <v>48.014999999999986</v>
      </c>
      <c r="Y109">
        <f t="shared" si="27"/>
        <v>42.801400000000285</v>
      </c>
      <c r="Z109">
        <f t="shared" si="28"/>
        <v>-147.07339999999999</v>
      </c>
      <c r="AA109">
        <f t="shared" si="29"/>
        <v>-247.22440000000006</v>
      </c>
      <c r="AB109">
        <f t="shared" si="30"/>
        <v>-332.66805999999997</v>
      </c>
      <c r="AC109">
        <f t="shared" si="31"/>
        <v>247.38354000000038</v>
      </c>
    </row>
    <row r="110" spans="1:29" x14ac:dyDescent="0.25">
      <c r="A110">
        <v>1</v>
      </c>
      <c r="B110" t="s">
        <v>28</v>
      </c>
      <c r="C110" t="s">
        <v>29</v>
      </c>
      <c r="D110">
        <v>2017</v>
      </c>
      <c r="E110">
        <v>7.95</v>
      </c>
      <c r="F110" t="s">
        <v>45</v>
      </c>
      <c r="G110" t="s">
        <v>31</v>
      </c>
      <c r="H110" t="s">
        <v>46</v>
      </c>
      <c r="I110" t="s">
        <v>44</v>
      </c>
      <c r="J110">
        <v>165</v>
      </c>
      <c r="K110">
        <v>165</v>
      </c>
      <c r="L110">
        <f t="shared" si="16"/>
        <v>1311.75</v>
      </c>
      <c r="M110">
        <v>175.03</v>
      </c>
      <c r="N110">
        <v>704.32</v>
      </c>
      <c r="O110">
        <f t="shared" si="17"/>
        <v>432.4</v>
      </c>
      <c r="P110">
        <f t="shared" si="18"/>
        <v>1311.75</v>
      </c>
      <c r="Q110">
        <f t="shared" si="19"/>
        <v>432.4</v>
      </c>
      <c r="R110">
        <f t="shared" si="20"/>
        <v>54.389937106918232</v>
      </c>
      <c r="S110">
        <f t="shared" si="21"/>
        <v>54.389937106918232</v>
      </c>
      <c r="T110">
        <f t="shared" si="22"/>
        <v>301.22500000000002</v>
      </c>
      <c r="U110">
        <f t="shared" si="23"/>
        <v>563.57500000000016</v>
      </c>
      <c r="V110">
        <f t="shared" si="24"/>
        <v>879.35</v>
      </c>
      <c r="W110">
        <f t="shared" si="25"/>
        <v>344.46499999999992</v>
      </c>
      <c r="X110">
        <f t="shared" si="26"/>
        <v>520.33499999999992</v>
      </c>
      <c r="Y110">
        <f t="shared" si="27"/>
        <v>563.57500000000016</v>
      </c>
      <c r="Z110">
        <f t="shared" si="28"/>
        <v>301.22500000000002</v>
      </c>
      <c r="AA110">
        <f t="shared" si="29"/>
        <v>213.28999999999996</v>
      </c>
      <c r="AB110">
        <f t="shared" si="30"/>
        <v>95.232499999999845</v>
      </c>
      <c r="AC110">
        <f t="shared" si="31"/>
        <v>795.80250000000035</v>
      </c>
    </row>
    <row r="111" spans="1:29" x14ac:dyDescent="0.25">
      <c r="A111">
        <v>2</v>
      </c>
      <c r="B111" t="s">
        <v>28</v>
      </c>
      <c r="C111" t="s">
        <v>34</v>
      </c>
      <c r="D111">
        <v>2017</v>
      </c>
      <c r="E111">
        <v>7.28</v>
      </c>
      <c r="F111" t="s">
        <v>45</v>
      </c>
      <c r="G111" t="s">
        <v>31</v>
      </c>
      <c r="H111" t="s">
        <v>46</v>
      </c>
      <c r="I111" t="s">
        <v>44</v>
      </c>
      <c r="J111">
        <v>165</v>
      </c>
      <c r="K111">
        <v>165</v>
      </c>
      <c r="L111">
        <f t="shared" si="16"/>
        <v>1201.2</v>
      </c>
      <c r="M111">
        <v>202.28</v>
      </c>
      <c r="N111">
        <v>704.32</v>
      </c>
      <c r="O111">
        <f t="shared" si="17"/>
        <v>294.60000000000002</v>
      </c>
      <c r="P111">
        <f t="shared" si="18"/>
        <v>1201.2</v>
      </c>
      <c r="Q111">
        <f t="shared" si="19"/>
        <v>294.60000000000002</v>
      </c>
      <c r="R111">
        <f t="shared" si="20"/>
        <v>40.467032967032971</v>
      </c>
      <c r="S111">
        <f t="shared" si="21"/>
        <v>40.467032967032971</v>
      </c>
      <c r="T111">
        <f t="shared" si="22"/>
        <v>174.48000000000013</v>
      </c>
      <c r="U111">
        <f t="shared" si="23"/>
        <v>414.72000000000014</v>
      </c>
      <c r="V111">
        <f t="shared" si="24"/>
        <v>906.6</v>
      </c>
      <c r="W111">
        <f t="shared" si="25"/>
        <v>203.93999999999994</v>
      </c>
      <c r="X111">
        <f t="shared" si="26"/>
        <v>385.26</v>
      </c>
      <c r="Y111">
        <f t="shared" si="27"/>
        <v>414.72000000000014</v>
      </c>
      <c r="Z111">
        <f t="shared" si="28"/>
        <v>174.4799999999999</v>
      </c>
      <c r="AA111">
        <f t="shared" si="29"/>
        <v>83.819999999999823</v>
      </c>
      <c r="AB111">
        <f t="shared" si="30"/>
        <v>-24.288000000000011</v>
      </c>
      <c r="AC111">
        <f t="shared" si="31"/>
        <v>637.5120000000004</v>
      </c>
    </row>
    <row r="112" spans="1:29" x14ac:dyDescent="0.25">
      <c r="A112">
        <v>3</v>
      </c>
      <c r="B112" t="s">
        <v>28</v>
      </c>
      <c r="C112" t="s">
        <v>35</v>
      </c>
      <c r="D112">
        <v>2017</v>
      </c>
      <c r="E112">
        <v>8.5500000000000007</v>
      </c>
      <c r="F112" t="s">
        <v>45</v>
      </c>
      <c r="G112" t="s">
        <v>31</v>
      </c>
      <c r="H112" t="s">
        <v>46</v>
      </c>
      <c r="I112" t="s">
        <v>44</v>
      </c>
      <c r="J112">
        <v>165</v>
      </c>
      <c r="K112">
        <v>165</v>
      </c>
      <c r="L112">
        <f t="shared" si="16"/>
        <v>1410.7500000000002</v>
      </c>
      <c r="M112">
        <v>103.46</v>
      </c>
      <c r="N112">
        <v>704.32</v>
      </c>
      <c r="O112">
        <f t="shared" si="17"/>
        <v>602.97000000000014</v>
      </c>
      <c r="P112">
        <f t="shared" si="18"/>
        <v>1410.7500000000002</v>
      </c>
      <c r="Q112">
        <f t="shared" si="19"/>
        <v>602.97000000000014</v>
      </c>
      <c r="R112">
        <f t="shared" si="20"/>
        <v>70.522807017543869</v>
      </c>
      <c r="S112">
        <f t="shared" si="21"/>
        <v>70.522807017543869</v>
      </c>
      <c r="T112">
        <f t="shared" si="22"/>
        <v>461.8950000000001</v>
      </c>
      <c r="U112">
        <f t="shared" si="23"/>
        <v>744.04500000000019</v>
      </c>
      <c r="V112">
        <f t="shared" si="24"/>
        <v>807.78000000000009</v>
      </c>
      <c r="W112">
        <f t="shared" si="25"/>
        <v>522.19200000000001</v>
      </c>
      <c r="X112">
        <f t="shared" si="26"/>
        <v>683.74800000000016</v>
      </c>
      <c r="Y112">
        <f t="shared" si="27"/>
        <v>744.04500000000019</v>
      </c>
      <c r="Z112">
        <f t="shared" si="28"/>
        <v>461.8950000000001</v>
      </c>
      <c r="AA112">
        <f t="shared" si="29"/>
        <v>381.11699999999996</v>
      </c>
      <c r="AB112">
        <f t="shared" si="30"/>
        <v>254.14949999999999</v>
      </c>
      <c r="AC112">
        <f t="shared" si="31"/>
        <v>980.00550000000032</v>
      </c>
    </row>
    <row r="113" spans="1:29" x14ac:dyDescent="0.25">
      <c r="A113">
        <v>4</v>
      </c>
      <c r="B113" t="s">
        <v>36</v>
      </c>
      <c r="C113" t="s">
        <v>35</v>
      </c>
      <c r="D113">
        <v>2017</v>
      </c>
      <c r="E113">
        <v>8.73</v>
      </c>
      <c r="F113" t="s">
        <v>45</v>
      </c>
      <c r="G113" t="s">
        <v>31</v>
      </c>
      <c r="H113" t="s">
        <v>46</v>
      </c>
      <c r="I113" t="s">
        <v>44</v>
      </c>
      <c r="J113">
        <v>165</v>
      </c>
      <c r="K113">
        <v>165</v>
      </c>
      <c r="L113">
        <f t="shared" si="16"/>
        <v>1440.45</v>
      </c>
      <c r="M113">
        <v>103.46</v>
      </c>
      <c r="N113">
        <v>704.32</v>
      </c>
      <c r="O113">
        <f t="shared" si="17"/>
        <v>632.66999999999996</v>
      </c>
      <c r="P113">
        <f t="shared" si="18"/>
        <v>1440.45</v>
      </c>
      <c r="Q113">
        <f t="shared" si="19"/>
        <v>632.66999999999996</v>
      </c>
      <c r="R113">
        <f t="shared" si="20"/>
        <v>72.470790378006868</v>
      </c>
      <c r="S113">
        <f t="shared" si="21"/>
        <v>72.470790378006868</v>
      </c>
      <c r="T113">
        <f t="shared" si="22"/>
        <v>488.62499999999989</v>
      </c>
      <c r="U113">
        <f t="shared" si="23"/>
        <v>776.71500000000026</v>
      </c>
      <c r="V113">
        <f t="shared" si="24"/>
        <v>807.78000000000009</v>
      </c>
      <c r="W113">
        <f t="shared" si="25"/>
        <v>551.89199999999983</v>
      </c>
      <c r="X113">
        <f t="shared" si="26"/>
        <v>713.44799999999998</v>
      </c>
      <c r="Y113">
        <f t="shared" si="27"/>
        <v>776.71500000000026</v>
      </c>
      <c r="Z113">
        <f t="shared" si="28"/>
        <v>488.62499999999989</v>
      </c>
      <c r="AA113">
        <f t="shared" si="29"/>
        <v>407.84699999999975</v>
      </c>
      <c r="AB113">
        <f t="shared" si="30"/>
        <v>278.20649999999978</v>
      </c>
      <c r="AC113">
        <f t="shared" si="31"/>
        <v>1015.9425000000005</v>
      </c>
    </row>
    <row r="114" spans="1:29" x14ac:dyDescent="0.25">
      <c r="A114">
        <v>5</v>
      </c>
      <c r="B114" t="s">
        <v>36</v>
      </c>
      <c r="C114" t="s">
        <v>34</v>
      </c>
      <c r="D114">
        <v>2017</v>
      </c>
      <c r="E114">
        <v>7.22</v>
      </c>
      <c r="F114" t="s">
        <v>45</v>
      </c>
      <c r="G114" t="s">
        <v>31</v>
      </c>
      <c r="H114" t="s">
        <v>46</v>
      </c>
      <c r="I114" t="s">
        <v>44</v>
      </c>
      <c r="J114">
        <v>165</v>
      </c>
      <c r="K114">
        <v>165</v>
      </c>
      <c r="L114">
        <f t="shared" si="16"/>
        <v>1191.3</v>
      </c>
      <c r="M114">
        <v>202.28</v>
      </c>
      <c r="N114">
        <v>704.32</v>
      </c>
      <c r="O114">
        <f t="shared" si="17"/>
        <v>284.69999999999993</v>
      </c>
      <c r="P114">
        <f t="shared" si="18"/>
        <v>1191.3</v>
      </c>
      <c r="Q114">
        <f t="shared" si="19"/>
        <v>284.69999999999993</v>
      </c>
      <c r="R114">
        <f t="shared" si="20"/>
        <v>39.432132963988913</v>
      </c>
      <c r="S114">
        <f t="shared" si="21"/>
        <v>39.432132963988913</v>
      </c>
      <c r="T114">
        <f t="shared" si="22"/>
        <v>165.57000000000005</v>
      </c>
      <c r="U114">
        <f t="shared" si="23"/>
        <v>403.83000000000004</v>
      </c>
      <c r="V114">
        <f t="shared" si="24"/>
        <v>906.6</v>
      </c>
      <c r="W114">
        <f t="shared" si="25"/>
        <v>194.03999999999985</v>
      </c>
      <c r="X114">
        <f t="shared" si="26"/>
        <v>375.3599999999999</v>
      </c>
      <c r="Y114">
        <f t="shared" si="27"/>
        <v>403.83000000000004</v>
      </c>
      <c r="Z114">
        <f t="shared" si="28"/>
        <v>165.57000000000005</v>
      </c>
      <c r="AA114">
        <f t="shared" si="29"/>
        <v>74.909999999999968</v>
      </c>
      <c r="AB114">
        <f t="shared" si="30"/>
        <v>-32.307000000000016</v>
      </c>
      <c r="AC114">
        <f t="shared" si="31"/>
        <v>625.53300000000013</v>
      </c>
    </row>
    <row r="115" spans="1:29" x14ac:dyDescent="0.25">
      <c r="A115">
        <v>6</v>
      </c>
      <c r="B115" t="s">
        <v>36</v>
      </c>
      <c r="C115" t="s">
        <v>29</v>
      </c>
      <c r="D115">
        <v>2017</v>
      </c>
      <c r="E115">
        <v>8.2100000000000009</v>
      </c>
      <c r="F115" t="s">
        <v>45</v>
      </c>
      <c r="G115" t="s">
        <v>31</v>
      </c>
      <c r="H115" t="s">
        <v>46</v>
      </c>
      <c r="I115" t="s">
        <v>44</v>
      </c>
      <c r="J115">
        <v>165</v>
      </c>
      <c r="K115">
        <v>165</v>
      </c>
      <c r="L115">
        <f t="shared" si="16"/>
        <v>1354.65</v>
      </c>
      <c r="M115">
        <v>175.03</v>
      </c>
      <c r="N115">
        <v>704.32</v>
      </c>
      <c r="O115">
        <f t="shared" si="17"/>
        <v>475.30000000000007</v>
      </c>
      <c r="P115">
        <f t="shared" si="18"/>
        <v>1354.65</v>
      </c>
      <c r="Q115">
        <f t="shared" si="19"/>
        <v>475.30000000000007</v>
      </c>
      <c r="R115">
        <f t="shared" si="20"/>
        <v>57.892813641900126</v>
      </c>
      <c r="S115">
        <f t="shared" si="21"/>
        <v>57.892813641900126</v>
      </c>
      <c r="T115">
        <f t="shared" si="22"/>
        <v>339.83500000000015</v>
      </c>
      <c r="U115">
        <f t="shared" si="23"/>
        <v>610.76500000000044</v>
      </c>
      <c r="V115">
        <f t="shared" si="24"/>
        <v>879.35</v>
      </c>
      <c r="W115">
        <f t="shared" si="25"/>
        <v>387.36500000000001</v>
      </c>
      <c r="X115">
        <f t="shared" si="26"/>
        <v>563.23500000000001</v>
      </c>
      <c r="Y115">
        <f t="shared" si="27"/>
        <v>610.76500000000044</v>
      </c>
      <c r="Z115">
        <f t="shared" si="28"/>
        <v>339.83500000000015</v>
      </c>
      <c r="AA115">
        <f t="shared" si="29"/>
        <v>251.90000000000009</v>
      </c>
      <c r="AB115">
        <f t="shared" si="30"/>
        <v>129.9815000000001</v>
      </c>
      <c r="AC115">
        <f t="shared" si="31"/>
        <v>847.71150000000068</v>
      </c>
    </row>
    <row r="116" spans="1:29" x14ac:dyDescent="0.25">
      <c r="A116">
        <v>7</v>
      </c>
      <c r="B116" t="s">
        <v>37</v>
      </c>
      <c r="C116" t="s">
        <v>34</v>
      </c>
      <c r="D116">
        <v>2017</v>
      </c>
      <c r="E116">
        <v>7.16</v>
      </c>
      <c r="F116" t="s">
        <v>45</v>
      </c>
      <c r="G116" t="s">
        <v>31</v>
      </c>
      <c r="H116" t="s">
        <v>46</v>
      </c>
      <c r="I116" t="s">
        <v>44</v>
      </c>
      <c r="J116">
        <v>165</v>
      </c>
      <c r="K116">
        <v>165</v>
      </c>
      <c r="L116">
        <f t="shared" si="16"/>
        <v>1181.4000000000001</v>
      </c>
      <c r="M116">
        <v>202.28</v>
      </c>
      <c r="N116">
        <v>704.32</v>
      </c>
      <c r="O116">
        <f t="shared" si="17"/>
        <v>274.80000000000007</v>
      </c>
      <c r="P116">
        <f t="shared" si="18"/>
        <v>1181.4000000000001</v>
      </c>
      <c r="Q116">
        <f t="shared" si="19"/>
        <v>274.80000000000007</v>
      </c>
      <c r="R116">
        <f t="shared" si="20"/>
        <v>38.379888268156435</v>
      </c>
      <c r="S116">
        <f t="shared" si="21"/>
        <v>38.379888268156435</v>
      </c>
      <c r="T116">
        <f t="shared" si="22"/>
        <v>156.65999999999997</v>
      </c>
      <c r="U116">
        <f t="shared" si="23"/>
        <v>392.94000000000017</v>
      </c>
      <c r="V116">
        <f t="shared" si="24"/>
        <v>906.6</v>
      </c>
      <c r="W116">
        <f t="shared" si="25"/>
        <v>184.14</v>
      </c>
      <c r="X116">
        <f t="shared" si="26"/>
        <v>365.46000000000004</v>
      </c>
      <c r="Y116">
        <f t="shared" si="27"/>
        <v>392.94000000000017</v>
      </c>
      <c r="Z116">
        <f t="shared" si="28"/>
        <v>156.65999999999997</v>
      </c>
      <c r="AA116">
        <f t="shared" si="29"/>
        <v>65.999999999999886</v>
      </c>
      <c r="AB116">
        <f t="shared" si="30"/>
        <v>-40.326000000000136</v>
      </c>
      <c r="AC116">
        <f t="shared" si="31"/>
        <v>613.55400000000031</v>
      </c>
    </row>
    <row r="117" spans="1:29" x14ac:dyDescent="0.25">
      <c r="A117">
        <v>8</v>
      </c>
      <c r="B117" t="s">
        <v>37</v>
      </c>
      <c r="C117" t="s">
        <v>29</v>
      </c>
      <c r="D117">
        <v>2017</v>
      </c>
      <c r="E117">
        <v>7.62</v>
      </c>
      <c r="F117" t="s">
        <v>45</v>
      </c>
      <c r="G117" t="s">
        <v>31</v>
      </c>
      <c r="H117" t="s">
        <v>46</v>
      </c>
      <c r="I117" t="s">
        <v>44</v>
      </c>
      <c r="J117">
        <v>165</v>
      </c>
      <c r="K117">
        <v>165</v>
      </c>
      <c r="L117">
        <f t="shared" si="16"/>
        <v>1257.3</v>
      </c>
      <c r="M117">
        <v>175.03</v>
      </c>
      <c r="N117">
        <v>704.32</v>
      </c>
      <c r="O117">
        <f t="shared" si="17"/>
        <v>377.94999999999993</v>
      </c>
      <c r="P117">
        <f t="shared" si="18"/>
        <v>1257.3</v>
      </c>
      <c r="Q117">
        <f t="shared" si="19"/>
        <v>377.94999999999993</v>
      </c>
      <c r="R117">
        <f t="shared" si="20"/>
        <v>49.59973753280839</v>
      </c>
      <c r="S117">
        <f t="shared" si="21"/>
        <v>49.59973753280839</v>
      </c>
      <c r="T117">
        <f t="shared" si="22"/>
        <v>252.22000000000014</v>
      </c>
      <c r="U117">
        <f t="shared" si="23"/>
        <v>503.68000000000018</v>
      </c>
      <c r="V117">
        <f t="shared" si="24"/>
        <v>879.35</v>
      </c>
      <c r="W117">
        <f t="shared" si="25"/>
        <v>290.01499999999987</v>
      </c>
      <c r="X117">
        <f t="shared" si="26"/>
        <v>465.88499999999988</v>
      </c>
      <c r="Y117">
        <f t="shared" si="27"/>
        <v>503.68000000000018</v>
      </c>
      <c r="Z117">
        <f t="shared" si="28"/>
        <v>252.21999999999991</v>
      </c>
      <c r="AA117">
        <f t="shared" si="29"/>
        <v>164.28499999999985</v>
      </c>
      <c r="AB117">
        <f t="shared" si="30"/>
        <v>51.128000000000043</v>
      </c>
      <c r="AC117">
        <f t="shared" si="31"/>
        <v>729.91800000000046</v>
      </c>
    </row>
    <row r="118" spans="1:29" x14ac:dyDescent="0.25">
      <c r="A118">
        <v>9</v>
      </c>
      <c r="B118" t="s">
        <v>37</v>
      </c>
      <c r="C118" t="s">
        <v>35</v>
      </c>
      <c r="D118">
        <v>2017</v>
      </c>
      <c r="E118">
        <v>8.42</v>
      </c>
      <c r="F118" t="s">
        <v>45</v>
      </c>
      <c r="G118" t="s">
        <v>31</v>
      </c>
      <c r="H118" t="s">
        <v>46</v>
      </c>
      <c r="I118" t="s">
        <v>44</v>
      </c>
      <c r="J118">
        <v>165</v>
      </c>
      <c r="K118">
        <v>165</v>
      </c>
      <c r="L118">
        <f t="shared" si="16"/>
        <v>1389.3</v>
      </c>
      <c r="M118">
        <v>103.46</v>
      </c>
      <c r="N118">
        <v>704.32</v>
      </c>
      <c r="O118">
        <f t="shared" si="17"/>
        <v>581.51999999999987</v>
      </c>
      <c r="P118">
        <f t="shared" si="18"/>
        <v>1389.3</v>
      </c>
      <c r="Q118">
        <f t="shared" si="19"/>
        <v>581.51999999999987</v>
      </c>
      <c r="R118">
        <f t="shared" si="20"/>
        <v>69.064133016627068</v>
      </c>
      <c r="S118">
        <f t="shared" si="21"/>
        <v>69.064133016627068</v>
      </c>
      <c r="T118">
        <f t="shared" si="22"/>
        <v>442.59000000000003</v>
      </c>
      <c r="U118">
        <f t="shared" si="23"/>
        <v>720.44999999999993</v>
      </c>
      <c r="V118">
        <f t="shared" si="24"/>
        <v>807.78000000000009</v>
      </c>
      <c r="W118">
        <f t="shared" si="25"/>
        <v>500.74199999999973</v>
      </c>
      <c r="X118">
        <f t="shared" si="26"/>
        <v>662.29799999999989</v>
      </c>
      <c r="Y118">
        <f t="shared" si="27"/>
        <v>720.45000000000016</v>
      </c>
      <c r="Z118">
        <f t="shared" si="28"/>
        <v>442.5899999999998</v>
      </c>
      <c r="AA118">
        <f t="shared" si="29"/>
        <v>361.81199999999967</v>
      </c>
      <c r="AB118">
        <f t="shared" si="30"/>
        <v>236.77499999999986</v>
      </c>
      <c r="AC118">
        <f t="shared" si="31"/>
        <v>954.05100000000027</v>
      </c>
    </row>
    <row r="119" spans="1:29" x14ac:dyDescent="0.25">
      <c r="A119">
        <v>10</v>
      </c>
      <c r="B119" t="s">
        <v>38</v>
      </c>
      <c r="C119" t="s">
        <v>34</v>
      </c>
      <c r="D119">
        <v>2017</v>
      </c>
      <c r="E119">
        <v>7.96</v>
      </c>
      <c r="F119" t="s">
        <v>45</v>
      </c>
      <c r="G119" t="s">
        <v>31</v>
      </c>
      <c r="H119" t="s">
        <v>46</v>
      </c>
      <c r="I119" t="s">
        <v>44</v>
      </c>
      <c r="J119">
        <v>165</v>
      </c>
      <c r="K119">
        <v>165</v>
      </c>
      <c r="L119">
        <f t="shared" si="16"/>
        <v>1313.4</v>
      </c>
      <c r="M119">
        <v>202.28</v>
      </c>
      <c r="N119">
        <v>704.32</v>
      </c>
      <c r="O119">
        <f t="shared" si="17"/>
        <v>406.80000000000007</v>
      </c>
      <c r="P119">
        <f t="shared" si="18"/>
        <v>1313.4</v>
      </c>
      <c r="Q119">
        <f t="shared" si="19"/>
        <v>406.80000000000007</v>
      </c>
      <c r="R119">
        <f t="shared" si="20"/>
        <v>51.105527638190964</v>
      </c>
      <c r="S119">
        <f t="shared" si="21"/>
        <v>51.105527638190964</v>
      </c>
      <c r="T119">
        <f t="shared" si="22"/>
        <v>275.45999999999992</v>
      </c>
      <c r="U119">
        <f t="shared" si="23"/>
        <v>538.14</v>
      </c>
      <c r="V119">
        <f t="shared" si="24"/>
        <v>906.6</v>
      </c>
      <c r="W119">
        <f t="shared" si="25"/>
        <v>316.14</v>
      </c>
      <c r="X119">
        <f t="shared" si="26"/>
        <v>497.46000000000004</v>
      </c>
      <c r="Y119">
        <f t="shared" si="27"/>
        <v>538.14000000000021</v>
      </c>
      <c r="Z119">
        <f t="shared" si="28"/>
        <v>275.45999999999992</v>
      </c>
      <c r="AA119">
        <f t="shared" si="29"/>
        <v>184.79999999999984</v>
      </c>
      <c r="AB119">
        <f t="shared" si="30"/>
        <v>66.593999999999937</v>
      </c>
      <c r="AC119">
        <f t="shared" si="31"/>
        <v>773.27400000000034</v>
      </c>
    </row>
    <row r="120" spans="1:29" x14ac:dyDescent="0.25">
      <c r="A120">
        <v>11</v>
      </c>
      <c r="B120" t="s">
        <v>38</v>
      </c>
      <c r="C120" t="s">
        <v>35</v>
      </c>
      <c r="D120">
        <v>2017</v>
      </c>
      <c r="E120">
        <v>8.08</v>
      </c>
      <c r="F120" t="s">
        <v>45</v>
      </c>
      <c r="G120" t="s">
        <v>31</v>
      </c>
      <c r="H120" t="s">
        <v>46</v>
      </c>
      <c r="I120" t="s">
        <v>44</v>
      </c>
      <c r="J120">
        <v>165</v>
      </c>
      <c r="K120">
        <v>165</v>
      </c>
      <c r="L120">
        <f t="shared" si="16"/>
        <v>1333.2</v>
      </c>
      <c r="M120">
        <v>103.46</v>
      </c>
      <c r="N120">
        <v>704.32</v>
      </c>
      <c r="O120">
        <f t="shared" si="17"/>
        <v>525.41999999999996</v>
      </c>
      <c r="P120">
        <f t="shared" si="18"/>
        <v>1333.2</v>
      </c>
      <c r="Q120">
        <f t="shared" si="19"/>
        <v>525.41999999999996</v>
      </c>
      <c r="R120">
        <f t="shared" si="20"/>
        <v>65.027227722772267</v>
      </c>
      <c r="S120">
        <f t="shared" si="21"/>
        <v>65.027227722772267</v>
      </c>
      <c r="T120">
        <f t="shared" si="22"/>
        <v>392.1</v>
      </c>
      <c r="U120">
        <f t="shared" si="23"/>
        <v>658.74000000000012</v>
      </c>
      <c r="V120">
        <f t="shared" si="24"/>
        <v>807.78000000000009</v>
      </c>
      <c r="W120">
        <f t="shared" si="25"/>
        <v>444.64199999999983</v>
      </c>
      <c r="X120">
        <f t="shared" si="26"/>
        <v>606.19799999999998</v>
      </c>
      <c r="Y120">
        <f t="shared" si="27"/>
        <v>658.74000000000012</v>
      </c>
      <c r="Z120">
        <f t="shared" si="28"/>
        <v>392.1</v>
      </c>
      <c r="AA120">
        <f t="shared" si="29"/>
        <v>311.32199999999989</v>
      </c>
      <c r="AB120">
        <f t="shared" si="30"/>
        <v>191.33399999999983</v>
      </c>
      <c r="AC120">
        <f t="shared" si="31"/>
        <v>886.17000000000041</v>
      </c>
    </row>
    <row r="121" spans="1:29" x14ac:dyDescent="0.25">
      <c r="A121">
        <v>12</v>
      </c>
      <c r="B121" t="s">
        <v>38</v>
      </c>
      <c r="C121" t="s">
        <v>29</v>
      </c>
      <c r="D121">
        <v>2017</v>
      </c>
      <c r="E121">
        <v>7.92</v>
      </c>
      <c r="F121" t="s">
        <v>45</v>
      </c>
      <c r="G121" t="s">
        <v>31</v>
      </c>
      <c r="H121" t="s">
        <v>46</v>
      </c>
      <c r="I121" t="s">
        <v>44</v>
      </c>
      <c r="J121">
        <v>165</v>
      </c>
      <c r="K121">
        <v>165</v>
      </c>
      <c r="L121">
        <f t="shared" si="16"/>
        <v>1306.8</v>
      </c>
      <c r="M121">
        <v>175.03</v>
      </c>
      <c r="N121">
        <v>704.32</v>
      </c>
      <c r="O121">
        <f t="shared" si="17"/>
        <v>427.44999999999993</v>
      </c>
      <c r="P121">
        <f t="shared" si="18"/>
        <v>1306.8</v>
      </c>
      <c r="Q121">
        <f t="shared" si="19"/>
        <v>427.44999999999993</v>
      </c>
      <c r="R121">
        <f t="shared" si="20"/>
        <v>53.970959595959584</v>
      </c>
      <c r="S121">
        <f t="shared" si="21"/>
        <v>53.970959595959584</v>
      </c>
      <c r="T121">
        <f t="shared" si="22"/>
        <v>296.7700000000001</v>
      </c>
      <c r="U121">
        <f t="shared" si="23"/>
        <v>558.13</v>
      </c>
      <c r="V121">
        <f t="shared" si="24"/>
        <v>879.35</v>
      </c>
      <c r="W121">
        <f t="shared" si="25"/>
        <v>339.51499999999987</v>
      </c>
      <c r="X121">
        <f t="shared" si="26"/>
        <v>515.38499999999988</v>
      </c>
      <c r="Y121">
        <f t="shared" si="27"/>
        <v>558.13000000000022</v>
      </c>
      <c r="Z121">
        <f t="shared" si="28"/>
        <v>296.76999999999987</v>
      </c>
      <c r="AA121">
        <f t="shared" si="29"/>
        <v>208.83499999999981</v>
      </c>
      <c r="AB121">
        <f t="shared" si="30"/>
        <v>91.222999999999956</v>
      </c>
      <c r="AC121">
        <f t="shared" si="31"/>
        <v>789.81300000000022</v>
      </c>
    </row>
    <row r="122" spans="1:29" x14ac:dyDescent="0.25">
      <c r="A122">
        <v>13</v>
      </c>
      <c r="B122" t="s">
        <v>39</v>
      </c>
      <c r="C122" t="s">
        <v>34</v>
      </c>
      <c r="D122">
        <v>2017</v>
      </c>
      <c r="E122">
        <v>7.42</v>
      </c>
      <c r="F122" t="s">
        <v>45</v>
      </c>
      <c r="G122" t="s">
        <v>31</v>
      </c>
      <c r="H122" t="s">
        <v>46</v>
      </c>
      <c r="I122" t="s">
        <v>44</v>
      </c>
      <c r="J122">
        <v>165</v>
      </c>
      <c r="K122">
        <v>165</v>
      </c>
      <c r="L122">
        <f t="shared" si="16"/>
        <v>1224.3</v>
      </c>
      <c r="M122">
        <v>202.28</v>
      </c>
      <c r="N122">
        <v>704.32</v>
      </c>
      <c r="O122">
        <f t="shared" si="17"/>
        <v>317.69999999999993</v>
      </c>
      <c r="P122">
        <f t="shared" si="18"/>
        <v>1224.3</v>
      </c>
      <c r="Q122">
        <f t="shared" si="19"/>
        <v>317.69999999999993</v>
      </c>
      <c r="R122">
        <f t="shared" si="20"/>
        <v>42.816711590296485</v>
      </c>
      <c r="S122">
        <f t="shared" si="21"/>
        <v>42.816711590296485</v>
      </c>
      <c r="T122">
        <f t="shared" si="22"/>
        <v>195.26999999999987</v>
      </c>
      <c r="U122">
        <f t="shared" si="23"/>
        <v>440.13000000000022</v>
      </c>
      <c r="V122">
        <f t="shared" si="24"/>
        <v>906.6</v>
      </c>
      <c r="W122">
        <f t="shared" si="25"/>
        <v>227.03999999999985</v>
      </c>
      <c r="X122">
        <f t="shared" si="26"/>
        <v>408.3599999999999</v>
      </c>
      <c r="Y122">
        <f t="shared" si="27"/>
        <v>440.13000000000022</v>
      </c>
      <c r="Z122">
        <f t="shared" si="28"/>
        <v>195.26999999999987</v>
      </c>
      <c r="AA122">
        <f t="shared" si="29"/>
        <v>104.60999999999979</v>
      </c>
      <c r="AB122">
        <f t="shared" si="30"/>
        <v>-5.5770000000001119</v>
      </c>
      <c r="AC122">
        <f t="shared" si="31"/>
        <v>665.46300000000042</v>
      </c>
    </row>
    <row r="123" spans="1:29" x14ac:dyDescent="0.25">
      <c r="A123">
        <v>14</v>
      </c>
      <c r="B123" t="s">
        <v>39</v>
      </c>
      <c r="C123" t="s">
        <v>29</v>
      </c>
      <c r="D123">
        <v>2017</v>
      </c>
      <c r="E123">
        <v>8.01</v>
      </c>
      <c r="F123" t="s">
        <v>45</v>
      </c>
      <c r="G123" t="s">
        <v>31</v>
      </c>
      <c r="H123" t="s">
        <v>46</v>
      </c>
      <c r="I123" t="s">
        <v>44</v>
      </c>
      <c r="J123">
        <v>165</v>
      </c>
      <c r="K123">
        <v>165</v>
      </c>
      <c r="L123">
        <f t="shared" si="16"/>
        <v>1321.6499999999999</v>
      </c>
      <c r="M123">
        <v>175.03</v>
      </c>
      <c r="N123">
        <v>704.32</v>
      </c>
      <c r="O123">
        <f t="shared" si="17"/>
        <v>442.29999999999984</v>
      </c>
      <c r="P123">
        <f t="shared" si="18"/>
        <v>1321.6499999999999</v>
      </c>
      <c r="Q123">
        <f t="shared" si="19"/>
        <v>442.29999999999984</v>
      </c>
      <c r="R123">
        <f t="shared" si="20"/>
        <v>55.21847690387014</v>
      </c>
      <c r="S123">
        <f t="shared" si="21"/>
        <v>55.21847690387014</v>
      </c>
      <c r="T123">
        <f t="shared" si="22"/>
        <v>310.13499999999988</v>
      </c>
      <c r="U123">
        <f t="shared" si="23"/>
        <v>574.46500000000003</v>
      </c>
      <c r="V123">
        <f t="shared" si="24"/>
        <v>879.35</v>
      </c>
      <c r="W123">
        <f t="shared" si="25"/>
        <v>354.36499999999978</v>
      </c>
      <c r="X123">
        <f t="shared" si="26"/>
        <v>530.23499999999979</v>
      </c>
      <c r="Y123">
        <f t="shared" si="27"/>
        <v>574.46500000000026</v>
      </c>
      <c r="Z123">
        <f t="shared" si="28"/>
        <v>310.13499999999988</v>
      </c>
      <c r="AA123">
        <f t="shared" si="29"/>
        <v>222.19999999999982</v>
      </c>
      <c r="AB123">
        <f t="shared" si="30"/>
        <v>103.25149999999985</v>
      </c>
      <c r="AC123">
        <f t="shared" si="31"/>
        <v>807.78150000000016</v>
      </c>
    </row>
    <row r="124" spans="1:29" x14ac:dyDescent="0.25">
      <c r="A124">
        <v>15</v>
      </c>
      <c r="B124" t="s">
        <v>39</v>
      </c>
      <c r="C124" t="s">
        <v>35</v>
      </c>
      <c r="D124">
        <v>2017</v>
      </c>
      <c r="E124">
        <v>7.91</v>
      </c>
      <c r="F124" t="s">
        <v>45</v>
      </c>
      <c r="G124" t="s">
        <v>31</v>
      </c>
      <c r="H124" t="s">
        <v>46</v>
      </c>
      <c r="I124" t="s">
        <v>44</v>
      </c>
      <c r="J124">
        <v>165</v>
      </c>
      <c r="K124">
        <v>165</v>
      </c>
      <c r="L124">
        <f t="shared" si="16"/>
        <v>1305.1500000000001</v>
      </c>
      <c r="M124">
        <v>103.46</v>
      </c>
      <c r="N124">
        <v>704.32</v>
      </c>
      <c r="O124">
        <f t="shared" si="17"/>
        <v>497.37</v>
      </c>
      <c r="P124">
        <f t="shared" si="18"/>
        <v>1305.1500000000001</v>
      </c>
      <c r="Q124">
        <f t="shared" si="19"/>
        <v>497.37</v>
      </c>
      <c r="R124">
        <f t="shared" si="20"/>
        <v>62.878634639696585</v>
      </c>
      <c r="S124">
        <f t="shared" si="21"/>
        <v>62.878634639696585</v>
      </c>
      <c r="T124">
        <f t="shared" si="22"/>
        <v>366.85500000000013</v>
      </c>
      <c r="U124">
        <f t="shared" si="23"/>
        <v>627.8850000000001</v>
      </c>
      <c r="V124">
        <f t="shared" si="24"/>
        <v>807.78000000000009</v>
      </c>
      <c r="W124">
        <f t="shared" si="25"/>
        <v>416.59199999999987</v>
      </c>
      <c r="X124">
        <f t="shared" si="26"/>
        <v>578.14800000000002</v>
      </c>
      <c r="Y124">
        <f t="shared" si="27"/>
        <v>627.8850000000001</v>
      </c>
      <c r="Z124">
        <f t="shared" si="28"/>
        <v>366.8549999999999</v>
      </c>
      <c r="AA124">
        <f t="shared" si="29"/>
        <v>286.07699999999977</v>
      </c>
      <c r="AB124">
        <f t="shared" si="30"/>
        <v>168.61349999999993</v>
      </c>
      <c r="AC124">
        <f t="shared" si="31"/>
        <v>852.22950000000026</v>
      </c>
    </row>
    <row r="125" spans="1:29" x14ac:dyDescent="0.25">
      <c r="A125">
        <v>16</v>
      </c>
      <c r="B125" t="s">
        <v>40</v>
      </c>
      <c r="C125" t="s">
        <v>35</v>
      </c>
      <c r="D125">
        <v>2017</v>
      </c>
      <c r="E125">
        <v>8.14</v>
      </c>
      <c r="F125" t="s">
        <v>45</v>
      </c>
      <c r="G125" t="s">
        <v>31</v>
      </c>
      <c r="H125" t="s">
        <v>46</v>
      </c>
      <c r="I125" t="s">
        <v>44</v>
      </c>
      <c r="J125">
        <v>165</v>
      </c>
      <c r="K125">
        <v>165</v>
      </c>
      <c r="L125">
        <f t="shared" si="16"/>
        <v>1343.1000000000001</v>
      </c>
      <c r="M125">
        <v>103.46</v>
      </c>
      <c r="N125">
        <v>704.32</v>
      </c>
      <c r="O125">
        <f t="shared" si="17"/>
        <v>535.32000000000005</v>
      </c>
      <c r="P125">
        <f t="shared" si="18"/>
        <v>1343.1000000000001</v>
      </c>
      <c r="Q125">
        <f t="shared" si="19"/>
        <v>535.32000000000005</v>
      </c>
      <c r="R125">
        <f t="shared" si="20"/>
        <v>65.764127764127764</v>
      </c>
      <c r="S125">
        <f t="shared" si="21"/>
        <v>65.764127764127764</v>
      </c>
      <c r="T125">
        <f t="shared" si="22"/>
        <v>401.0100000000001</v>
      </c>
      <c r="U125">
        <f t="shared" si="23"/>
        <v>669.63</v>
      </c>
      <c r="V125">
        <f t="shared" si="24"/>
        <v>807.78000000000009</v>
      </c>
      <c r="W125">
        <f t="shared" si="25"/>
        <v>454.54199999999992</v>
      </c>
      <c r="X125">
        <f t="shared" si="26"/>
        <v>616.09800000000007</v>
      </c>
      <c r="Y125">
        <f t="shared" si="27"/>
        <v>669.63000000000022</v>
      </c>
      <c r="Z125">
        <f t="shared" si="28"/>
        <v>401.0100000000001</v>
      </c>
      <c r="AA125">
        <f t="shared" si="29"/>
        <v>320.23199999999997</v>
      </c>
      <c r="AB125">
        <f t="shared" si="30"/>
        <v>199.35299999999984</v>
      </c>
      <c r="AC125">
        <f t="shared" si="31"/>
        <v>898.14900000000023</v>
      </c>
    </row>
    <row r="126" spans="1:29" x14ac:dyDescent="0.25">
      <c r="A126">
        <v>17</v>
      </c>
      <c r="B126" t="s">
        <v>40</v>
      </c>
      <c r="C126" t="s">
        <v>34</v>
      </c>
      <c r="D126">
        <v>2017</v>
      </c>
      <c r="E126">
        <v>7.92</v>
      </c>
      <c r="F126" t="s">
        <v>45</v>
      </c>
      <c r="G126" t="s">
        <v>31</v>
      </c>
      <c r="H126" t="s">
        <v>46</v>
      </c>
      <c r="I126" t="s">
        <v>44</v>
      </c>
      <c r="J126">
        <v>165</v>
      </c>
      <c r="K126">
        <v>165</v>
      </c>
      <c r="L126">
        <f t="shared" si="16"/>
        <v>1306.8</v>
      </c>
      <c r="M126">
        <v>202.28</v>
      </c>
      <c r="N126">
        <v>704.32</v>
      </c>
      <c r="O126">
        <f t="shared" si="17"/>
        <v>400.19999999999993</v>
      </c>
      <c r="P126">
        <f t="shared" si="18"/>
        <v>1306.8</v>
      </c>
      <c r="Q126">
        <f t="shared" si="19"/>
        <v>400.19999999999993</v>
      </c>
      <c r="R126">
        <f t="shared" si="20"/>
        <v>50.530303030303024</v>
      </c>
      <c r="S126">
        <f t="shared" si="21"/>
        <v>50.530303030303024</v>
      </c>
      <c r="T126">
        <f t="shared" si="22"/>
        <v>269.5200000000001</v>
      </c>
      <c r="U126">
        <f t="shared" si="23"/>
        <v>530.88</v>
      </c>
      <c r="V126">
        <f t="shared" si="24"/>
        <v>906.6</v>
      </c>
      <c r="W126">
        <f t="shared" si="25"/>
        <v>309.53999999999985</v>
      </c>
      <c r="X126">
        <f t="shared" si="26"/>
        <v>490.8599999999999</v>
      </c>
      <c r="Y126">
        <f t="shared" si="27"/>
        <v>530.88000000000022</v>
      </c>
      <c r="Z126">
        <f t="shared" si="28"/>
        <v>269.51999999999987</v>
      </c>
      <c r="AA126">
        <f t="shared" si="29"/>
        <v>178.85999999999979</v>
      </c>
      <c r="AB126">
        <f t="shared" si="30"/>
        <v>61.247999999999934</v>
      </c>
      <c r="AC126">
        <f t="shared" si="31"/>
        <v>765.28800000000024</v>
      </c>
    </row>
    <row r="127" spans="1:29" x14ac:dyDescent="0.25">
      <c r="A127">
        <v>18</v>
      </c>
      <c r="B127" t="s">
        <v>40</v>
      </c>
      <c r="C127" t="s">
        <v>29</v>
      </c>
      <c r="D127">
        <v>2017</v>
      </c>
      <c r="E127">
        <v>7.55</v>
      </c>
      <c r="F127" t="s">
        <v>45</v>
      </c>
      <c r="G127" t="s">
        <v>31</v>
      </c>
      <c r="H127" t="s">
        <v>46</v>
      </c>
      <c r="I127" t="s">
        <v>44</v>
      </c>
      <c r="J127">
        <v>165</v>
      </c>
      <c r="K127">
        <v>165</v>
      </c>
      <c r="L127">
        <f t="shared" si="16"/>
        <v>1245.75</v>
      </c>
      <c r="M127">
        <v>175.03</v>
      </c>
      <c r="N127">
        <v>704.32</v>
      </c>
      <c r="O127">
        <f t="shared" si="17"/>
        <v>366.4</v>
      </c>
      <c r="P127">
        <f t="shared" si="18"/>
        <v>1245.75</v>
      </c>
      <c r="Q127">
        <f t="shared" si="19"/>
        <v>366.4</v>
      </c>
      <c r="R127">
        <f t="shared" si="20"/>
        <v>48.52980132450331</v>
      </c>
      <c r="S127">
        <f t="shared" si="21"/>
        <v>48.52980132450331</v>
      </c>
      <c r="T127">
        <f t="shared" si="22"/>
        <v>241.82499999999993</v>
      </c>
      <c r="U127">
        <f t="shared" si="23"/>
        <v>490.97500000000002</v>
      </c>
      <c r="V127">
        <f t="shared" si="24"/>
        <v>879.35</v>
      </c>
      <c r="W127">
        <f t="shared" si="25"/>
        <v>278.46499999999992</v>
      </c>
      <c r="X127">
        <f t="shared" si="26"/>
        <v>454.33499999999992</v>
      </c>
      <c r="Y127">
        <f t="shared" si="27"/>
        <v>490.97500000000025</v>
      </c>
      <c r="Z127">
        <f t="shared" si="28"/>
        <v>241.82499999999993</v>
      </c>
      <c r="AA127">
        <f t="shared" si="29"/>
        <v>153.88999999999987</v>
      </c>
      <c r="AB127">
        <f t="shared" si="30"/>
        <v>41.772499999999923</v>
      </c>
      <c r="AC127">
        <f t="shared" si="31"/>
        <v>715.9425</v>
      </c>
    </row>
    <row r="128" spans="1:29" x14ac:dyDescent="0.25">
      <c r="A128">
        <v>1</v>
      </c>
      <c r="B128" t="s">
        <v>28</v>
      </c>
      <c r="C128" t="s">
        <v>29</v>
      </c>
      <c r="D128">
        <v>2018</v>
      </c>
      <c r="E128">
        <v>3.61</v>
      </c>
      <c r="F128" t="s">
        <v>47</v>
      </c>
      <c r="G128" t="s">
        <v>31</v>
      </c>
      <c r="H128" t="s">
        <v>48</v>
      </c>
      <c r="I128" t="s">
        <v>44</v>
      </c>
      <c r="J128">
        <v>440</v>
      </c>
      <c r="K128">
        <v>440</v>
      </c>
      <c r="L128">
        <f t="shared" si="16"/>
        <v>1588.3999999999999</v>
      </c>
      <c r="M128">
        <v>175.03</v>
      </c>
      <c r="N128">
        <v>799.88</v>
      </c>
      <c r="O128">
        <f t="shared" si="17"/>
        <v>613.4899999999999</v>
      </c>
      <c r="P128">
        <f t="shared" si="18"/>
        <v>1588.3999999999999</v>
      </c>
      <c r="Q128">
        <f t="shared" si="19"/>
        <v>613.4899999999999</v>
      </c>
      <c r="R128">
        <f t="shared" si="20"/>
        <v>169.94182825484762</v>
      </c>
      <c r="S128">
        <f t="shared" si="21"/>
        <v>169.94182825484762</v>
      </c>
      <c r="T128">
        <f t="shared" si="22"/>
        <v>454.65</v>
      </c>
      <c r="U128">
        <f t="shared" si="23"/>
        <v>772.33</v>
      </c>
      <c r="V128">
        <f t="shared" si="24"/>
        <v>974.91</v>
      </c>
      <c r="W128">
        <f t="shared" si="25"/>
        <v>515.9989999999998</v>
      </c>
      <c r="X128">
        <f t="shared" si="26"/>
        <v>710.98099999999988</v>
      </c>
      <c r="Y128">
        <f t="shared" si="27"/>
        <v>772.33000000000027</v>
      </c>
      <c r="Z128">
        <f t="shared" si="28"/>
        <v>454.65</v>
      </c>
      <c r="AA128">
        <f t="shared" si="29"/>
        <v>357.15899999999988</v>
      </c>
      <c r="AB128">
        <f t="shared" si="30"/>
        <v>214.20299999999997</v>
      </c>
      <c r="AC128">
        <f t="shared" si="31"/>
        <v>1044.5450000000001</v>
      </c>
    </row>
    <row r="129" spans="1:29" x14ac:dyDescent="0.25">
      <c r="A129">
        <v>2</v>
      </c>
      <c r="B129" t="s">
        <v>28</v>
      </c>
      <c r="C129" t="s">
        <v>34</v>
      </c>
      <c r="D129">
        <v>2018</v>
      </c>
      <c r="E129">
        <v>3.72</v>
      </c>
      <c r="F129" t="s">
        <v>47</v>
      </c>
      <c r="G129" t="s">
        <v>31</v>
      </c>
      <c r="H129" t="s">
        <v>48</v>
      </c>
      <c r="I129" t="s">
        <v>44</v>
      </c>
      <c r="J129">
        <v>440</v>
      </c>
      <c r="K129">
        <v>440</v>
      </c>
      <c r="L129">
        <f t="shared" si="16"/>
        <v>1636.8000000000002</v>
      </c>
      <c r="M129">
        <v>202.28</v>
      </c>
      <c r="N129">
        <v>799.88</v>
      </c>
      <c r="O129">
        <f t="shared" si="17"/>
        <v>634.64000000000021</v>
      </c>
      <c r="P129">
        <f t="shared" si="18"/>
        <v>1636.8000000000002</v>
      </c>
      <c r="Q129">
        <f t="shared" si="19"/>
        <v>634.64000000000021</v>
      </c>
      <c r="R129">
        <f t="shared" si="20"/>
        <v>170.60215053763446</v>
      </c>
      <c r="S129">
        <f t="shared" si="21"/>
        <v>170.60215053763446</v>
      </c>
      <c r="T129">
        <f t="shared" si="22"/>
        <v>470.96000000000015</v>
      </c>
      <c r="U129">
        <f t="shared" si="23"/>
        <v>798.32000000000028</v>
      </c>
      <c r="V129">
        <f t="shared" si="24"/>
        <v>1002.16</v>
      </c>
      <c r="W129">
        <f t="shared" si="25"/>
        <v>534.42400000000021</v>
      </c>
      <c r="X129">
        <f t="shared" si="26"/>
        <v>734.85600000000022</v>
      </c>
      <c r="Y129">
        <f t="shared" si="27"/>
        <v>798.32000000000028</v>
      </c>
      <c r="Z129">
        <f t="shared" si="28"/>
        <v>470.96000000000015</v>
      </c>
      <c r="AA129">
        <f t="shared" si="29"/>
        <v>370.74400000000014</v>
      </c>
      <c r="AB129">
        <f t="shared" si="30"/>
        <v>223.43200000000024</v>
      </c>
      <c r="AC129">
        <f t="shared" si="31"/>
        <v>1078.5840000000005</v>
      </c>
    </row>
    <row r="130" spans="1:29" x14ac:dyDescent="0.25">
      <c r="A130">
        <v>3</v>
      </c>
      <c r="B130" t="s">
        <v>28</v>
      </c>
      <c r="C130" t="s">
        <v>35</v>
      </c>
      <c r="D130">
        <v>2018</v>
      </c>
      <c r="E130">
        <v>4.08</v>
      </c>
      <c r="F130" t="s">
        <v>47</v>
      </c>
      <c r="G130" t="s">
        <v>31</v>
      </c>
      <c r="H130" t="s">
        <v>48</v>
      </c>
      <c r="I130" t="s">
        <v>44</v>
      </c>
      <c r="J130">
        <v>440</v>
      </c>
      <c r="K130">
        <v>440</v>
      </c>
      <c r="L130">
        <f t="shared" si="16"/>
        <v>1795.2</v>
      </c>
      <c r="M130">
        <v>103.46</v>
      </c>
      <c r="N130">
        <v>799.88</v>
      </c>
      <c r="O130">
        <f t="shared" si="17"/>
        <v>891.86</v>
      </c>
      <c r="P130">
        <f t="shared" si="18"/>
        <v>1795.2</v>
      </c>
      <c r="Q130">
        <f t="shared" si="19"/>
        <v>891.86</v>
      </c>
      <c r="R130">
        <f t="shared" si="20"/>
        <v>218.59313725490196</v>
      </c>
      <c r="S130">
        <f t="shared" si="21"/>
        <v>218.59313725490196</v>
      </c>
      <c r="T130">
        <f t="shared" si="22"/>
        <v>712.34</v>
      </c>
      <c r="U130">
        <f t="shared" si="23"/>
        <v>1071.3800000000001</v>
      </c>
      <c r="V130">
        <f t="shared" si="24"/>
        <v>903.34</v>
      </c>
      <c r="W130">
        <f t="shared" si="25"/>
        <v>801.52599999999995</v>
      </c>
      <c r="X130">
        <f t="shared" si="26"/>
        <v>982.19399999999996</v>
      </c>
      <c r="Y130">
        <f t="shared" si="27"/>
        <v>1071.3800000000001</v>
      </c>
      <c r="Z130">
        <f t="shared" si="28"/>
        <v>712.34</v>
      </c>
      <c r="AA130">
        <f t="shared" si="29"/>
        <v>622.00599999999997</v>
      </c>
      <c r="AB130">
        <f t="shared" si="30"/>
        <v>460.43799999999999</v>
      </c>
      <c r="AC130">
        <f t="shared" si="31"/>
        <v>1359.1860000000004</v>
      </c>
    </row>
    <row r="131" spans="1:29" x14ac:dyDescent="0.25">
      <c r="A131">
        <v>4</v>
      </c>
      <c r="B131" t="s">
        <v>36</v>
      </c>
      <c r="C131" t="s">
        <v>35</v>
      </c>
      <c r="D131">
        <v>2018</v>
      </c>
      <c r="E131">
        <v>4.18</v>
      </c>
      <c r="F131" t="s">
        <v>47</v>
      </c>
      <c r="G131" t="s">
        <v>31</v>
      </c>
      <c r="H131" t="s">
        <v>48</v>
      </c>
      <c r="I131" t="s">
        <v>44</v>
      </c>
      <c r="J131">
        <v>440</v>
      </c>
      <c r="K131">
        <v>440</v>
      </c>
      <c r="L131">
        <f t="shared" ref="L131:L181" si="32">(E131*J131)</f>
        <v>1839.1999999999998</v>
      </c>
      <c r="M131">
        <v>103.46</v>
      </c>
      <c r="N131">
        <v>799.88</v>
      </c>
      <c r="O131">
        <f t="shared" ref="O131:O181" si="33">(L131-M131-N131)</f>
        <v>935.85999999999979</v>
      </c>
      <c r="P131">
        <f t="shared" ref="P131:P181" si="34">(E131*K131)</f>
        <v>1839.1999999999998</v>
      </c>
      <c r="Q131">
        <f t="shared" ref="Q131:Q181" si="35">(P131-(N131+M131))</f>
        <v>935.85999999999979</v>
      </c>
      <c r="R131">
        <f t="shared" ref="R131:R181" si="36">(Q131/E131)</f>
        <v>223.88995215311002</v>
      </c>
      <c r="S131">
        <f t="shared" ref="S131:S181" si="37">(O131/E131)</f>
        <v>223.88995215311002</v>
      </c>
      <c r="T131">
        <f t="shared" ref="T131:T181" si="38">(((E131*0.9)*J131)-M131-N131)</f>
        <v>751.93999999999994</v>
      </c>
      <c r="U131">
        <f t="shared" ref="U131:U181" si="39">(((E131*1.1)*J131)-M131-N131)</f>
        <v>1119.7799999999997</v>
      </c>
      <c r="V131">
        <f t="shared" ref="V131:V181" si="40">(M131+N131)</f>
        <v>903.34</v>
      </c>
      <c r="W131">
        <f t="shared" ref="W131:W181" si="41">((E131*J131)-(V131*1.1))</f>
        <v>845.52599999999973</v>
      </c>
      <c r="X131">
        <f t="shared" ref="X131:X181" si="42">((E131*J131)-(V131*0.9))</f>
        <v>1026.1939999999997</v>
      </c>
      <c r="Y131">
        <f t="shared" ref="Y131:Y181" si="43">(((E131*(J131*1.1))-M131-N131))</f>
        <v>1119.7800000000002</v>
      </c>
      <c r="Z131">
        <f t="shared" ref="Z131:Z181" si="44">(((E131*(J131*0.9)-M131-N131)))</f>
        <v>751.93999999999994</v>
      </c>
      <c r="AA131">
        <f t="shared" ref="AA131:AA181" si="45">(((E131*(J131*0.9)-(V131*1.1))))</f>
        <v>661.60599999999988</v>
      </c>
      <c r="AB131">
        <f t="shared" ref="AB131:AB181" si="46">(((E131*0.9)*(J131*0.9))-(V131*1.1))</f>
        <v>496.07799999999986</v>
      </c>
      <c r="AC131">
        <f t="shared" ref="AC131:AC181" si="47">((((E131*1.1)*(J131*1.1))-(V131*0.9)))</f>
        <v>1412.4260000000002</v>
      </c>
    </row>
    <row r="132" spans="1:29" x14ac:dyDescent="0.25">
      <c r="A132">
        <v>5</v>
      </c>
      <c r="B132" t="s">
        <v>36</v>
      </c>
      <c r="C132" t="s">
        <v>34</v>
      </c>
      <c r="D132">
        <v>2018</v>
      </c>
      <c r="E132">
        <v>3.68</v>
      </c>
      <c r="F132" t="s">
        <v>47</v>
      </c>
      <c r="G132" t="s">
        <v>31</v>
      </c>
      <c r="H132" t="s">
        <v>48</v>
      </c>
      <c r="I132" t="s">
        <v>44</v>
      </c>
      <c r="J132">
        <v>440</v>
      </c>
      <c r="K132">
        <v>440</v>
      </c>
      <c r="L132">
        <f t="shared" si="32"/>
        <v>1619.2</v>
      </c>
      <c r="M132">
        <v>202.28</v>
      </c>
      <c r="N132">
        <v>799.88</v>
      </c>
      <c r="O132">
        <f t="shared" si="33"/>
        <v>617.04000000000008</v>
      </c>
      <c r="P132">
        <f t="shared" si="34"/>
        <v>1619.2</v>
      </c>
      <c r="Q132">
        <f t="shared" si="35"/>
        <v>617.04000000000008</v>
      </c>
      <c r="R132">
        <f t="shared" si="36"/>
        <v>167.67391304347828</v>
      </c>
      <c r="S132">
        <f t="shared" si="37"/>
        <v>167.67391304347828</v>
      </c>
      <c r="T132">
        <f t="shared" si="38"/>
        <v>455.12000000000023</v>
      </c>
      <c r="U132">
        <f t="shared" si="39"/>
        <v>778.96000000000038</v>
      </c>
      <c r="V132">
        <f t="shared" si="40"/>
        <v>1002.16</v>
      </c>
      <c r="W132">
        <f t="shared" si="41"/>
        <v>516.82400000000007</v>
      </c>
      <c r="X132">
        <f t="shared" si="42"/>
        <v>717.25600000000009</v>
      </c>
      <c r="Y132">
        <f t="shared" si="43"/>
        <v>778.96000000000038</v>
      </c>
      <c r="Z132">
        <f t="shared" si="44"/>
        <v>455.12</v>
      </c>
      <c r="AA132">
        <f t="shared" si="45"/>
        <v>354.904</v>
      </c>
      <c r="AB132">
        <f t="shared" si="46"/>
        <v>209.17600000000016</v>
      </c>
      <c r="AC132">
        <f t="shared" si="47"/>
        <v>1057.2880000000007</v>
      </c>
    </row>
    <row r="133" spans="1:29" x14ac:dyDescent="0.25">
      <c r="A133">
        <v>6</v>
      </c>
      <c r="B133" t="s">
        <v>36</v>
      </c>
      <c r="C133" t="s">
        <v>29</v>
      </c>
      <c r="D133">
        <v>2018</v>
      </c>
      <c r="E133">
        <v>3.81</v>
      </c>
      <c r="F133" t="s">
        <v>47</v>
      </c>
      <c r="G133" t="s">
        <v>31</v>
      </c>
      <c r="H133" t="s">
        <v>48</v>
      </c>
      <c r="I133" t="s">
        <v>44</v>
      </c>
      <c r="J133">
        <v>440</v>
      </c>
      <c r="K133">
        <v>440</v>
      </c>
      <c r="L133">
        <f t="shared" si="32"/>
        <v>1676.4</v>
      </c>
      <c r="M133">
        <v>175.03</v>
      </c>
      <c r="N133">
        <v>799.88</v>
      </c>
      <c r="O133">
        <f t="shared" si="33"/>
        <v>701.49000000000012</v>
      </c>
      <c r="P133">
        <f t="shared" si="34"/>
        <v>1676.4</v>
      </c>
      <c r="Q133">
        <f t="shared" si="35"/>
        <v>701.49000000000012</v>
      </c>
      <c r="R133">
        <f t="shared" si="36"/>
        <v>184.1181102362205</v>
      </c>
      <c r="S133">
        <f t="shared" si="37"/>
        <v>184.1181102362205</v>
      </c>
      <c r="T133">
        <f t="shared" si="38"/>
        <v>533.85000000000025</v>
      </c>
      <c r="U133">
        <f t="shared" si="39"/>
        <v>869.13000000000045</v>
      </c>
      <c r="V133">
        <f t="shared" si="40"/>
        <v>974.91</v>
      </c>
      <c r="W133">
        <f t="shared" si="41"/>
        <v>603.99900000000002</v>
      </c>
      <c r="X133">
        <f t="shared" si="42"/>
        <v>798.98100000000011</v>
      </c>
      <c r="Y133">
        <f t="shared" si="43"/>
        <v>869.13000000000022</v>
      </c>
      <c r="Z133">
        <f t="shared" si="44"/>
        <v>533.85</v>
      </c>
      <c r="AA133">
        <f t="shared" si="45"/>
        <v>436.35899999999992</v>
      </c>
      <c r="AB133">
        <f t="shared" si="46"/>
        <v>285.48299999999995</v>
      </c>
      <c r="AC133">
        <f t="shared" si="47"/>
        <v>1151.0250000000005</v>
      </c>
    </row>
    <row r="134" spans="1:29" x14ac:dyDescent="0.25">
      <c r="A134">
        <v>7</v>
      </c>
      <c r="B134" t="s">
        <v>37</v>
      </c>
      <c r="C134" t="s">
        <v>34</v>
      </c>
      <c r="D134">
        <v>2018</v>
      </c>
      <c r="E134">
        <v>3.21</v>
      </c>
      <c r="F134" t="s">
        <v>47</v>
      </c>
      <c r="G134" t="s">
        <v>31</v>
      </c>
      <c r="H134" t="s">
        <v>48</v>
      </c>
      <c r="I134" t="s">
        <v>44</v>
      </c>
      <c r="J134">
        <v>440</v>
      </c>
      <c r="K134">
        <v>440</v>
      </c>
      <c r="L134">
        <f t="shared" si="32"/>
        <v>1412.4</v>
      </c>
      <c r="M134">
        <v>202.28</v>
      </c>
      <c r="N134">
        <v>799.88</v>
      </c>
      <c r="O134">
        <f t="shared" si="33"/>
        <v>410.24000000000012</v>
      </c>
      <c r="P134">
        <f t="shared" si="34"/>
        <v>1412.4</v>
      </c>
      <c r="Q134">
        <f t="shared" si="35"/>
        <v>410.24000000000012</v>
      </c>
      <c r="R134">
        <f t="shared" si="36"/>
        <v>127.80062305295954</v>
      </c>
      <c r="S134">
        <f t="shared" si="37"/>
        <v>127.80062305295954</v>
      </c>
      <c r="T134">
        <f t="shared" si="38"/>
        <v>269.00000000000011</v>
      </c>
      <c r="U134">
        <f t="shared" si="39"/>
        <v>551.48000000000013</v>
      </c>
      <c r="V134">
        <f t="shared" si="40"/>
        <v>1002.16</v>
      </c>
      <c r="W134">
        <f t="shared" si="41"/>
        <v>310.02400000000011</v>
      </c>
      <c r="X134">
        <f t="shared" si="42"/>
        <v>510.45600000000013</v>
      </c>
      <c r="Y134">
        <f t="shared" si="43"/>
        <v>551.48000000000013</v>
      </c>
      <c r="Z134">
        <f t="shared" si="44"/>
        <v>269.00000000000011</v>
      </c>
      <c r="AA134">
        <f t="shared" si="45"/>
        <v>168.78400000000011</v>
      </c>
      <c r="AB134">
        <f t="shared" si="46"/>
        <v>41.66800000000012</v>
      </c>
      <c r="AC134">
        <f t="shared" si="47"/>
        <v>807.0600000000004</v>
      </c>
    </row>
    <row r="135" spans="1:29" x14ac:dyDescent="0.25">
      <c r="A135">
        <v>8</v>
      </c>
      <c r="B135" t="s">
        <v>37</v>
      </c>
      <c r="C135" t="s">
        <v>29</v>
      </c>
      <c r="D135">
        <v>2018</v>
      </c>
      <c r="E135">
        <v>3.85</v>
      </c>
      <c r="F135" t="s">
        <v>47</v>
      </c>
      <c r="G135" t="s">
        <v>31</v>
      </c>
      <c r="H135" t="s">
        <v>48</v>
      </c>
      <c r="I135" t="s">
        <v>44</v>
      </c>
      <c r="J135">
        <v>440</v>
      </c>
      <c r="K135">
        <v>440</v>
      </c>
      <c r="L135">
        <f t="shared" si="32"/>
        <v>1694</v>
      </c>
      <c r="M135">
        <v>175.03</v>
      </c>
      <c r="N135">
        <v>799.88</v>
      </c>
      <c r="O135">
        <f t="shared" si="33"/>
        <v>719.09</v>
      </c>
      <c r="P135">
        <f t="shared" si="34"/>
        <v>1694</v>
      </c>
      <c r="Q135">
        <f t="shared" si="35"/>
        <v>719.09</v>
      </c>
      <c r="R135">
        <f t="shared" si="36"/>
        <v>186.77662337662338</v>
      </c>
      <c r="S135">
        <f t="shared" si="37"/>
        <v>186.77662337662338</v>
      </c>
      <c r="T135">
        <f t="shared" si="38"/>
        <v>549.69000000000017</v>
      </c>
      <c r="U135">
        <f t="shared" si="39"/>
        <v>888.49000000000012</v>
      </c>
      <c r="V135">
        <f t="shared" si="40"/>
        <v>974.91</v>
      </c>
      <c r="W135">
        <f t="shared" si="41"/>
        <v>621.59899999999993</v>
      </c>
      <c r="X135">
        <f t="shared" si="42"/>
        <v>816.58100000000002</v>
      </c>
      <c r="Y135">
        <f t="shared" si="43"/>
        <v>888.49000000000035</v>
      </c>
      <c r="Z135">
        <f t="shared" si="44"/>
        <v>549.69000000000017</v>
      </c>
      <c r="AA135">
        <f t="shared" si="45"/>
        <v>452.19900000000007</v>
      </c>
      <c r="AB135">
        <f t="shared" si="46"/>
        <v>299.73900000000003</v>
      </c>
      <c r="AC135">
        <f t="shared" si="47"/>
        <v>1172.3210000000004</v>
      </c>
    </row>
    <row r="136" spans="1:29" x14ac:dyDescent="0.25">
      <c r="A136">
        <v>9</v>
      </c>
      <c r="B136" t="s">
        <v>37</v>
      </c>
      <c r="C136" t="s">
        <v>35</v>
      </c>
      <c r="D136">
        <v>2018</v>
      </c>
      <c r="E136">
        <v>3.74</v>
      </c>
      <c r="F136" t="s">
        <v>47</v>
      </c>
      <c r="G136" t="s">
        <v>31</v>
      </c>
      <c r="H136" t="s">
        <v>48</v>
      </c>
      <c r="I136" t="s">
        <v>44</v>
      </c>
      <c r="J136">
        <v>440</v>
      </c>
      <c r="K136">
        <v>440</v>
      </c>
      <c r="L136">
        <f t="shared" si="32"/>
        <v>1645.6000000000001</v>
      </c>
      <c r="M136">
        <v>103.46</v>
      </c>
      <c r="N136">
        <v>799.88</v>
      </c>
      <c r="O136">
        <f t="shared" si="33"/>
        <v>742.2600000000001</v>
      </c>
      <c r="P136">
        <f t="shared" si="34"/>
        <v>1645.6000000000001</v>
      </c>
      <c r="Q136">
        <f t="shared" si="35"/>
        <v>742.2600000000001</v>
      </c>
      <c r="R136">
        <f t="shared" si="36"/>
        <v>198.46524064171123</v>
      </c>
      <c r="S136">
        <f t="shared" si="37"/>
        <v>198.46524064171123</v>
      </c>
      <c r="T136">
        <f t="shared" si="38"/>
        <v>577.69999999999993</v>
      </c>
      <c r="U136">
        <f t="shared" si="39"/>
        <v>906.82000000000028</v>
      </c>
      <c r="V136">
        <f t="shared" si="40"/>
        <v>903.34</v>
      </c>
      <c r="W136">
        <f t="shared" si="41"/>
        <v>651.92600000000004</v>
      </c>
      <c r="X136">
        <f t="shared" si="42"/>
        <v>832.59400000000005</v>
      </c>
      <c r="Y136">
        <f t="shared" si="43"/>
        <v>906.82000000000028</v>
      </c>
      <c r="Z136">
        <f t="shared" si="44"/>
        <v>577.70000000000016</v>
      </c>
      <c r="AA136">
        <f t="shared" si="45"/>
        <v>487.3660000000001</v>
      </c>
      <c r="AB136">
        <f t="shared" si="46"/>
        <v>339.26200000000006</v>
      </c>
      <c r="AC136">
        <f t="shared" si="47"/>
        <v>1178.1700000000005</v>
      </c>
    </row>
    <row r="137" spans="1:29" x14ac:dyDescent="0.25">
      <c r="A137">
        <v>10</v>
      </c>
      <c r="B137" t="s">
        <v>38</v>
      </c>
      <c r="C137" t="s">
        <v>34</v>
      </c>
      <c r="D137">
        <v>2018</v>
      </c>
      <c r="E137">
        <v>3.64</v>
      </c>
      <c r="F137" t="s">
        <v>47</v>
      </c>
      <c r="G137" t="s">
        <v>31</v>
      </c>
      <c r="H137" t="s">
        <v>48</v>
      </c>
      <c r="I137" t="s">
        <v>44</v>
      </c>
      <c r="J137">
        <v>440</v>
      </c>
      <c r="K137">
        <v>440</v>
      </c>
      <c r="L137">
        <f t="shared" si="32"/>
        <v>1601.6000000000001</v>
      </c>
      <c r="M137">
        <v>202.28</v>
      </c>
      <c r="N137">
        <v>799.88</v>
      </c>
      <c r="O137">
        <f t="shared" si="33"/>
        <v>599.44000000000017</v>
      </c>
      <c r="P137">
        <f t="shared" si="34"/>
        <v>1601.6000000000001</v>
      </c>
      <c r="Q137">
        <f t="shared" si="35"/>
        <v>599.44000000000017</v>
      </c>
      <c r="R137">
        <f t="shared" si="36"/>
        <v>164.68131868131871</v>
      </c>
      <c r="S137">
        <f t="shared" si="37"/>
        <v>164.68131868131871</v>
      </c>
      <c r="T137">
        <f t="shared" si="38"/>
        <v>439.28000000000009</v>
      </c>
      <c r="U137">
        <f t="shared" si="39"/>
        <v>759.60000000000025</v>
      </c>
      <c r="V137">
        <f t="shared" si="40"/>
        <v>1002.16</v>
      </c>
      <c r="W137">
        <f t="shared" si="41"/>
        <v>499.22400000000016</v>
      </c>
      <c r="X137">
        <f t="shared" si="42"/>
        <v>699.65600000000018</v>
      </c>
      <c r="Y137">
        <f t="shared" si="43"/>
        <v>759.60000000000025</v>
      </c>
      <c r="Z137">
        <f t="shared" si="44"/>
        <v>439.28000000000009</v>
      </c>
      <c r="AA137">
        <f t="shared" si="45"/>
        <v>339.06400000000008</v>
      </c>
      <c r="AB137">
        <f t="shared" si="46"/>
        <v>194.92000000000007</v>
      </c>
      <c r="AC137">
        <f t="shared" si="47"/>
        <v>1035.9920000000004</v>
      </c>
    </row>
    <row r="138" spans="1:29" x14ac:dyDescent="0.25">
      <c r="A138">
        <v>11</v>
      </c>
      <c r="B138" t="s">
        <v>38</v>
      </c>
      <c r="C138" t="s">
        <v>35</v>
      </c>
      <c r="D138">
        <v>2018</v>
      </c>
      <c r="E138">
        <v>3.69</v>
      </c>
      <c r="F138" t="s">
        <v>47</v>
      </c>
      <c r="G138" t="s">
        <v>31</v>
      </c>
      <c r="H138" t="s">
        <v>48</v>
      </c>
      <c r="I138" t="s">
        <v>44</v>
      </c>
      <c r="J138">
        <v>440</v>
      </c>
      <c r="K138">
        <v>440</v>
      </c>
      <c r="L138">
        <f t="shared" si="32"/>
        <v>1623.6</v>
      </c>
      <c r="M138">
        <v>103.46</v>
      </c>
      <c r="N138">
        <v>799.88</v>
      </c>
      <c r="O138">
        <f t="shared" si="33"/>
        <v>720.25999999999988</v>
      </c>
      <c r="P138">
        <f t="shared" si="34"/>
        <v>1623.6</v>
      </c>
      <c r="Q138">
        <f t="shared" si="35"/>
        <v>720.25999999999988</v>
      </c>
      <c r="R138">
        <f t="shared" si="36"/>
        <v>195.1924119241192</v>
      </c>
      <c r="S138">
        <f t="shared" si="37"/>
        <v>195.1924119241192</v>
      </c>
      <c r="T138">
        <f t="shared" si="38"/>
        <v>557.9</v>
      </c>
      <c r="U138">
        <f t="shared" si="39"/>
        <v>882.62</v>
      </c>
      <c r="V138">
        <f t="shared" si="40"/>
        <v>903.34</v>
      </c>
      <c r="W138">
        <f t="shared" si="41"/>
        <v>629.92599999999982</v>
      </c>
      <c r="X138">
        <f t="shared" si="42"/>
        <v>810.59399999999982</v>
      </c>
      <c r="Y138">
        <f t="shared" si="43"/>
        <v>882.62000000000023</v>
      </c>
      <c r="Z138">
        <f t="shared" si="44"/>
        <v>557.9</v>
      </c>
      <c r="AA138">
        <f t="shared" si="45"/>
        <v>467.56599999999992</v>
      </c>
      <c r="AB138">
        <f t="shared" si="46"/>
        <v>321.44199999999989</v>
      </c>
      <c r="AC138">
        <f t="shared" si="47"/>
        <v>1151.5500000000002</v>
      </c>
    </row>
    <row r="139" spans="1:29" x14ac:dyDescent="0.25">
      <c r="A139">
        <v>12</v>
      </c>
      <c r="B139" t="s">
        <v>38</v>
      </c>
      <c r="C139" t="s">
        <v>29</v>
      </c>
      <c r="D139">
        <v>2018</v>
      </c>
      <c r="E139">
        <v>3.74</v>
      </c>
      <c r="F139" t="s">
        <v>47</v>
      </c>
      <c r="G139" t="s">
        <v>31</v>
      </c>
      <c r="H139" t="s">
        <v>48</v>
      </c>
      <c r="I139" t="s">
        <v>44</v>
      </c>
      <c r="J139">
        <v>440</v>
      </c>
      <c r="K139">
        <v>440</v>
      </c>
      <c r="L139">
        <f t="shared" si="32"/>
        <v>1645.6000000000001</v>
      </c>
      <c r="M139">
        <v>175.03</v>
      </c>
      <c r="N139">
        <v>799.88</v>
      </c>
      <c r="O139">
        <f t="shared" si="33"/>
        <v>670.69000000000017</v>
      </c>
      <c r="P139">
        <f t="shared" si="34"/>
        <v>1645.6000000000001</v>
      </c>
      <c r="Q139">
        <f t="shared" si="35"/>
        <v>670.69000000000017</v>
      </c>
      <c r="R139">
        <f t="shared" si="36"/>
        <v>179.32887700534764</v>
      </c>
      <c r="S139">
        <f t="shared" si="37"/>
        <v>179.32887700534764</v>
      </c>
      <c r="T139">
        <f t="shared" si="38"/>
        <v>506.13</v>
      </c>
      <c r="U139">
        <f t="shared" si="39"/>
        <v>835.25000000000034</v>
      </c>
      <c r="V139">
        <f t="shared" si="40"/>
        <v>974.91</v>
      </c>
      <c r="W139">
        <f t="shared" si="41"/>
        <v>573.19900000000007</v>
      </c>
      <c r="X139">
        <f t="shared" si="42"/>
        <v>768.18100000000015</v>
      </c>
      <c r="Y139">
        <f t="shared" si="43"/>
        <v>835.25000000000034</v>
      </c>
      <c r="Z139">
        <f t="shared" si="44"/>
        <v>506.13000000000022</v>
      </c>
      <c r="AA139">
        <f t="shared" si="45"/>
        <v>408.63900000000012</v>
      </c>
      <c r="AB139">
        <f t="shared" si="46"/>
        <v>260.53500000000008</v>
      </c>
      <c r="AC139">
        <f t="shared" si="47"/>
        <v>1113.7570000000005</v>
      </c>
    </row>
    <row r="140" spans="1:29" x14ac:dyDescent="0.25">
      <c r="A140">
        <v>13</v>
      </c>
      <c r="B140" t="s">
        <v>39</v>
      </c>
      <c r="C140" t="s">
        <v>34</v>
      </c>
      <c r="D140">
        <v>2018</v>
      </c>
      <c r="E140">
        <v>3.56</v>
      </c>
      <c r="F140" t="s">
        <v>47</v>
      </c>
      <c r="G140" t="s">
        <v>31</v>
      </c>
      <c r="H140" t="s">
        <v>48</v>
      </c>
      <c r="I140" t="s">
        <v>44</v>
      </c>
      <c r="J140">
        <v>440</v>
      </c>
      <c r="K140">
        <v>440</v>
      </c>
      <c r="L140">
        <f t="shared" si="32"/>
        <v>1566.4</v>
      </c>
      <c r="M140">
        <v>202.28</v>
      </c>
      <c r="N140">
        <v>799.88</v>
      </c>
      <c r="O140">
        <f t="shared" si="33"/>
        <v>564.24000000000012</v>
      </c>
      <c r="P140">
        <f t="shared" si="34"/>
        <v>1566.4</v>
      </c>
      <c r="Q140">
        <f t="shared" si="35"/>
        <v>564.24000000000012</v>
      </c>
      <c r="R140">
        <f t="shared" si="36"/>
        <v>158.49438202247194</v>
      </c>
      <c r="S140">
        <f t="shared" si="37"/>
        <v>158.49438202247194</v>
      </c>
      <c r="T140">
        <f t="shared" si="38"/>
        <v>407.6</v>
      </c>
      <c r="U140">
        <f t="shared" si="39"/>
        <v>720.88000000000022</v>
      </c>
      <c r="V140">
        <f t="shared" si="40"/>
        <v>1002.16</v>
      </c>
      <c r="W140">
        <f t="shared" si="41"/>
        <v>464.02400000000011</v>
      </c>
      <c r="X140">
        <f t="shared" si="42"/>
        <v>664.45600000000013</v>
      </c>
      <c r="Y140">
        <f t="shared" si="43"/>
        <v>720.88000000000022</v>
      </c>
      <c r="Z140">
        <f t="shared" si="44"/>
        <v>407.6</v>
      </c>
      <c r="AA140">
        <f t="shared" si="45"/>
        <v>307.38400000000001</v>
      </c>
      <c r="AB140">
        <f t="shared" si="46"/>
        <v>166.40800000000013</v>
      </c>
      <c r="AC140">
        <f t="shared" si="47"/>
        <v>993.40000000000055</v>
      </c>
    </row>
    <row r="141" spans="1:29" x14ac:dyDescent="0.25">
      <c r="A141">
        <v>14</v>
      </c>
      <c r="B141" t="s">
        <v>39</v>
      </c>
      <c r="C141" t="s">
        <v>29</v>
      </c>
      <c r="D141">
        <v>2018</v>
      </c>
      <c r="E141">
        <v>3.61</v>
      </c>
      <c r="F141" t="s">
        <v>47</v>
      </c>
      <c r="G141" t="s">
        <v>31</v>
      </c>
      <c r="H141" t="s">
        <v>48</v>
      </c>
      <c r="I141" t="s">
        <v>44</v>
      </c>
      <c r="J141">
        <v>440</v>
      </c>
      <c r="K141">
        <v>440</v>
      </c>
      <c r="L141">
        <f t="shared" si="32"/>
        <v>1588.3999999999999</v>
      </c>
      <c r="M141">
        <v>175.03</v>
      </c>
      <c r="N141">
        <v>799.88</v>
      </c>
      <c r="O141">
        <f t="shared" si="33"/>
        <v>613.4899999999999</v>
      </c>
      <c r="P141">
        <f t="shared" si="34"/>
        <v>1588.3999999999999</v>
      </c>
      <c r="Q141">
        <f t="shared" si="35"/>
        <v>613.4899999999999</v>
      </c>
      <c r="R141">
        <f t="shared" si="36"/>
        <v>169.94182825484762</v>
      </c>
      <c r="S141">
        <f t="shared" si="37"/>
        <v>169.94182825484762</v>
      </c>
      <c r="T141">
        <f t="shared" si="38"/>
        <v>454.65</v>
      </c>
      <c r="U141">
        <f t="shared" si="39"/>
        <v>772.33</v>
      </c>
      <c r="V141">
        <f t="shared" si="40"/>
        <v>974.91</v>
      </c>
      <c r="W141">
        <f t="shared" si="41"/>
        <v>515.9989999999998</v>
      </c>
      <c r="X141">
        <f t="shared" si="42"/>
        <v>710.98099999999988</v>
      </c>
      <c r="Y141">
        <f t="shared" si="43"/>
        <v>772.33000000000027</v>
      </c>
      <c r="Z141">
        <f t="shared" si="44"/>
        <v>454.65</v>
      </c>
      <c r="AA141">
        <f t="shared" si="45"/>
        <v>357.15899999999988</v>
      </c>
      <c r="AB141">
        <f t="shared" si="46"/>
        <v>214.20299999999997</v>
      </c>
      <c r="AC141">
        <f t="shared" si="47"/>
        <v>1044.5450000000001</v>
      </c>
    </row>
    <row r="142" spans="1:29" x14ac:dyDescent="0.25">
      <c r="A142">
        <v>15</v>
      </c>
      <c r="B142" t="s">
        <v>39</v>
      </c>
      <c r="C142" t="s">
        <v>35</v>
      </c>
      <c r="D142">
        <v>2018</v>
      </c>
      <c r="E142">
        <v>3.81</v>
      </c>
      <c r="F142" t="s">
        <v>47</v>
      </c>
      <c r="G142" t="s">
        <v>31</v>
      </c>
      <c r="H142" t="s">
        <v>48</v>
      </c>
      <c r="I142" t="s">
        <v>44</v>
      </c>
      <c r="J142">
        <v>440</v>
      </c>
      <c r="K142">
        <v>440</v>
      </c>
      <c r="L142">
        <f t="shared" si="32"/>
        <v>1676.4</v>
      </c>
      <c r="M142">
        <v>103.46</v>
      </c>
      <c r="N142">
        <v>799.88</v>
      </c>
      <c r="O142">
        <f t="shared" si="33"/>
        <v>773.06000000000006</v>
      </c>
      <c r="P142">
        <f t="shared" si="34"/>
        <v>1676.4</v>
      </c>
      <c r="Q142">
        <f t="shared" si="35"/>
        <v>773.06000000000006</v>
      </c>
      <c r="R142">
        <f t="shared" si="36"/>
        <v>202.90288713910763</v>
      </c>
      <c r="S142">
        <f t="shared" si="37"/>
        <v>202.90288713910763</v>
      </c>
      <c r="T142">
        <f t="shared" si="38"/>
        <v>605.42000000000019</v>
      </c>
      <c r="U142">
        <f t="shared" si="39"/>
        <v>940.70000000000039</v>
      </c>
      <c r="V142">
        <f t="shared" si="40"/>
        <v>903.34</v>
      </c>
      <c r="W142">
        <f t="shared" si="41"/>
        <v>682.726</v>
      </c>
      <c r="X142">
        <f t="shared" si="42"/>
        <v>863.39400000000001</v>
      </c>
      <c r="Y142">
        <f t="shared" si="43"/>
        <v>940.70000000000016</v>
      </c>
      <c r="Z142">
        <f t="shared" si="44"/>
        <v>605.41999999999996</v>
      </c>
      <c r="AA142">
        <f t="shared" si="45"/>
        <v>515.0859999999999</v>
      </c>
      <c r="AB142">
        <f t="shared" si="46"/>
        <v>364.20999999999992</v>
      </c>
      <c r="AC142">
        <f t="shared" si="47"/>
        <v>1215.4380000000006</v>
      </c>
    </row>
    <row r="143" spans="1:29" x14ac:dyDescent="0.25">
      <c r="A143">
        <v>16</v>
      </c>
      <c r="B143" t="s">
        <v>40</v>
      </c>
      <c r="C143" t="s">
        <v>35</v>
      </c>
      <c r="D143">
        <v>2018</v>
      </c>
      <c r="E143">
        <v>3.73</v>
      </c>
      <c r="F143" t="s">
        <v>47</v>
      </c>
      <c r="G143" t="s">
        <v>31</v>
      </c>
      <c r="H143" t="s">
        <v>48</v>
      </c>
      <c r="I143" t="s">
        <v>44</v>
      </c>
      <c r="J143">
        <v>440</v>
      </c>
      <c r="K143">
        <v>440</v>
      </c>
      <c r="L143">
        <f t="shared" si="32"/>
        <v>1641.2</v>
      </c>
      <c r="M143">
        <v>103.46</v>
      </c>
      <c r="N143">
        <v>799.88</v>
      </c>
      <c r="O143">
        <f t="shared" si="33"/>
        <v>737.86</v>
      </c>
      <c r="P143">
        <f t="shared" si="34"/>
        <v>1641.2</v>
      </c>
      <c r="Q143">
        <f t="shared" si="35"/>
        <v>737.86</v>
      </c>
      <c r="R143">
        <f t="shared" si="36"/>
        <v>197.8176943699732</v>
      </c>
      <c r="S143">
        <f t="shared" si="37"/>
        <v>197.8176943699732</v>
      </c>
      <c r="T143">
        <f t="shared" si="38"/>
        <v>573.74000000000012</v>
      </c>
      <c r="U143">
        <f t="shared" si="39"/>
        <v>901.98000000000036</v>
      </c>
      <c r="V143">
        <f t="shared" si="40"/>
        <v>903.34</v>
      </c>
      <c r="W143">
        <f t="shared" si="41"/>
        <v>647.52599999999995</v>
      </c>
      <c r="X143">
        <f t="shared" si="42"/>
        <v>828.19399999999996</v>
      </c>
      <c r="Y143">
        <f t="shared" si="43"/>
        <v>901.98000000000013</v>
      </c>
      <c r="Z143">
        <f t="shared" si="44"/>
        <v>573.7399999999999</v>
      </c>
      <c r="AA143">
        <f t="shared" si="45"/>
        <v>483.40599999999984</v>
      </c>
      <c r="AB143">
        <f t="shared" si="46"/>
        <v>335.69799999999998</v>
      </c>
      <c r="AC143">
        <f t="shared" si="47"/>
        <v>1172.8460000000005</v>
      </c>
    </row>
    <row r="144" spans="1:29" x14ac:dyDescent="0.25">
      <c r="A144">
        <v>17</v>
      </c>
      <c r="B144" t="s">
        <v>40</v>
      </c>
      <c r="C144" t="s">
        <v>34</v>
      </c>
      <c r="D144">
        <v>2018</v>
      </c>
      <c r="E144">
        <v>3.68</v>
      </c>
      <c r="F144" t="s">
        <v>47</v>
      </c>
      <c r="G144" t="s">
        <v>31</v>
      </c>
      <c r="H144" t="s">
        <v>48</v>
      </c>
      <c r="I144" t="s">
        <v>44</v>
      </c>
      <c r="J144">
        <v>440</v>
      </c>
      <c r="K144">
        <v>440</v>
      </c>
      <c r="L144">
        <f t="shared" si="32"/>
        <v>1619.2</v>
      </c>
      <c r="M144">
        <v>202.28</v>
      </c>
      <c r="N144">
        <v>799.88</v>
      </c>
      <c r="O144">
        <f t="shared" si="33"/>
        <v>617.04000000000008</v>
      </c>
      <c r="P144">
        <f t="shared" si="34"/>
        <v>1619.2</v>
      </c>
      <c r="Q144">
        <f t="shared" si="35"/>
        <v>617.04000000000008</v>
      </c>
      <c r="R144">
        <f t="shared" si="36"/>
        <v>167.67391304347828</v>
      </c>
      <c r="S144">
        <f t="shared" si="37"/>
        <v>167.67391304347828</v>
      </c>
      <c r="T144">
        <f t="shared" si="38"/>
        <v>455.12000000000023</v>
      </c>
      <c r="U144">
        <f t="shared" si="39"/>
        <v>778.96000000000038</v>
      </c>
      <c r="V144">
        <f t="shared" si="40"/>
        <v>1002.16</v>
      </c>
      <c r="W144">
        <f t="shared" si="41"/>
        <v>516.82400000000007</v>
      </c>
      <c r="X144">
        <f t="shared" si="42"/>
        <v>717.25600000000009</v>
      </c>
      <c r="Y144">
        <f t="shared" si="43"/>
        <v>778.96000000000038</v>
      </c>
      <c r="Z144">
        <f t="shared" si="44"/>
        <v>455.12</v>
      </c>
      <c r="AA144">
        <f t="shared" si="45"/>
        <v>354.904</v>
      </c>
      <c r="AB144">
        <f t="shared" si="46"/>
        <v>209.17600000000016</v>
      </c>
      <c r="AC144">
        <f t="shared" si="47"/>
        <v>1057.2880000000007</v>
      </c>
    </row>
    <row r="145" spans="1:29" x14ac:dyDescent="0.25">
      <c r="A145">
        <v>18</v>
      </c>
      <c r="B145" t="s">
        <v>40</v>
      </c>
      <c r="C145" t="s">
        <v>29</v>
      </c>
      <c r="D145">
        <v>2018</v>
      </c>
      <c r="E145">
        <v>3.68</v>
      </c>
      <c r="F145" t="s">
        <v>47</v>
      </c>
      <c r="G145" t="s">
        <v>31</v>
      </c>
      <c r="H145" t="s">
        <v>48</v>
      </c>
      <c r="I145" t="s">
        <v>44</v>
      </c>
      <c r="J145">
        <v>440</v>
      </c>
      <c r="K145">
        <v>440</v>
      </c>
      <c r="L145">
        <f t="shared" si="32"/>
        <v>1619.2</v>
      </c>
      <c r="M145">
        <v>175.03</v>
      </c>
      <c r="N145">
        <v>799.88</v>
      </c>
      <c r="O145">
        <f t="shared" si="33"/>
        <v>644.29000000000008</v>
      </c>
      <c r="P145">
        <f t="shared" si="34"/>
        <v>1619.2</v>
      </c>
      <c r="Q145">
        <f t="shared" si="35"/>
        <v>644.29000000000008</v>
      </c>
      <c r="R145">
        <f t="shared" si="36"/>
        <v>175.07880434782609</v>
      </c>
      <c r="S145">
        <f t="shared" si="37"/>
        <v>175.07880434782609</v>
      </c>
      <c r="T145">
        <f t="shared" si="38"/>
        <v>482.37000000000023</v>
      </c>
      <c r="U145">
        <f t="shared" si="39"/>
        <v>806.21000000000038</v>
      </c>
      <c r="V145">
        <f t="shared" si="40"/>
        <v>974.91</v>
      </c>
      <c r="W145">
        <f t="shared" si="41"/>
        <v>546.79899999999998</v>
      </c>
      <c r="X145">
        <f t="shared" si="42"/>
        <v>741.78100000000006</v>
      </c>
      <c r="Y145">
        <f t="shared" si="43"/>
        <v>806.21000000000038</v>
      </c>
      <c r="Z145">
        <f t="shared" si="44"/>
        <v>482.37</v>
      </c>
      <c r="AA145">
        <f t="shared" si="45"/>
        <v>384.87899999999991</v>
      </c>
      <c r="AB145">
        <f t="shared" si="46"/>
        <v>239.15100000000007</v>
      </c>
      <c r="AC145">
        <f t="shared" si="47"/>
        <v>1081.8130000000006</v>
      </c>
    </row>
    <row r="146" spans="1:29" x14ac:dyDescent="0.25">
      <c r="A146">
        <v>1</v>
      </c>
      <c r="B146" t="s">
        <v>28</v>
      </c>
      <c r="C146" t="s">
        <v>29</v>
      </c>
      <c r="D146">
        <v>2019</v>
      </c>
      <c r="E146">
        <v>10.78</v>
      </c>
      <c r="F146" t="s">
        <v>30</v>
      </c>
      <c r="G146" t="s">
        <v>31</v>
      </c>
      <c r="H146" t="s">
        <v>32</v>
      </c>
      <c r="I146" t="s">
        <v>44</v>
      </c>
      <c r="J146">
        <v>180</v>
      </c>
      <c r="K146">
        <v>180</v>
      </c>
      <c r="L146">
        <f t="shared" si="32"/>
        <v>1940.3999999999999</v>
      </c>
      <c r="M146">
        <v>175.03</v>
      </c>
      <c r="N146">
        <v>826.48</v>
      </c>
      <c r="O146">
        <f t="shared" si="33"/>
        <v>938.88999999999987</v>
      </c>
      <c r="P146">
        <f t="shared" si="34"/>
        <v>1940.3999999999999</v>
      </c>
      <c r="Q146">
        <f t="shared" si="35"/>
        <v>938.88999999999987</v>
      </c>
      <c r="R146">
        <f t="shared" si="36"/>
        <v>87.095547309833023</v>
      </c>
      <c r="S146">
        <f t="shared" si="37"/>
        <v>87.095547309833023</v>
      </c>
      <c r="T146">
        <f t="shared" si="38"/>
        <v>744.84999999999991</v>
      </c>
      <c r="U146">
        <f t="shared" si="39"/>
        <v>1132.93</v>
      </c>
      <c r="V146">
        <f t="shared" si="40"/>
        <v>1001.51</v>
      </c>
      <c r="W146">
        <f t="shared" si="41"/>
        <v>838.73899999999981</v>
      </c>
      <c r="X146">
        <f t="shared" si="42"/>
        <v>1039.0409999999997</v>
      </c>
      <c r="Y146">
        <f t="shared" si="43"/>
        <v>1132.93</v>
      </c>
      <c r="Z146">
        <f t="shared" si="44"/>
        <v>744.84999999999991</v>
      </c>
      <c r="AA146">
        <f t="shared" si="45"/>
        <v>644.69899999999984</v>
      </c>
      <c r="AB146">
        <f t="shared" si="46"/>
        <v>470.06299999999987</v>
      </c>
      <c r="AC146">
        <f t="shared" si="47"/>
        <v>1446.5250000000005</v>
      </c>
    </row>
    <row r="147" spans="1:29" x14ac:dyDescent="0.25">
      <c r="A147">
        <v>2</v>
      </c>
      <c r="B147" t="s">
        <v>28</v>
      </c>
      <c r="C147" t="s">
        <v>34</v>
      </c>
      <c r="D147">
        <v>2019</v>
      </c>
      <c r="E147">
        <v>12.2</v>
      </c>
      <c r="F147" t="s">
        <v>30</v>
      </c>
      <c r="G147" t="s">
        <v>31</v>
      </c>
      <c r="H147" t="s">
        <v>32</v>
      </c>
      <c r="I147" t="s">
        <v>44</v>
      </c>
      <c r="J147">
        <v>180</v>
      </c>
      <c r="K147">
        <v>180</v>
      </c>
      <c r="L147">
        <f t="shared" si="32"/>
        <v>2196</v>
      </c>
      <c r="M147">
        <v>202.28</v>
      </c>
      <c r="N147">
        <v>826.48</v>
      </c>
      <c r="O147">
        <f t="shared" si="33"/>
        <v>1167.24</v>
      </c>
      <c r="P147">
        <f t="shared" si="34"/>
        <v>2196</v>
      </c>
      <c r="Q147">
        <f t="shared" si="35"/>
        <v>1167.24</v>
      </c>
      <c r="R147">
        <f t="shared" si="36"/>
        <v>95.675409836065583</v>
      </c>
      <c r="S147">
        <f t="shared" si="37"/>
        <v>95.675409836065583</v>
      </c>
      <c r="T147">
        <f t="shared" si="38"/>
        <v>947.6400000000001</v>
      </c>
      <c r="U147">
        <f t="shared" si="39"/>
        <v>1386.8399999999997</v>
      </c>
      <c r="V147">
        <f t="shared" si="40"/>
        <v>1028.76</v>
      </c>
      <c r="W147">
        <f t="shared" si="41"/>
        <v>1064.3639999999998</v>
      </c>
      <c r="X147">
        <f t="shared" si="42"/>
        <v>1270.116</v>
      </c>
      <c r="Y147">
        <f t="shared" si="43"/>
        <v>1386.8400000000001</v>
      </c>
      <c r="Z147">
        <f t="shared" si="44"/>
        <v>947.63999999999987</v>
      </c>
      <c r="AA147">
        <f t="shared" si="45"/>
        <v>844.76399999999967</v>
      </c>
      <c r="AB147">
        <f t="shared" si="46"/>
        <v>647.1239999999998</v>
      </c>
      <c r="AC147">
        <f t="shared" si="47"/>
        <v>1731.2760000000003</v>
      </c>
    </row>
    <row r="148" spans="1:29" x14ac:dyDescent="0.25">
      <c r="A148">
        <v>3</v>
      </c>
      <c r="B148" t="s">
        <v>28</v>
      </c>
      <c r="C148" t="s">
        <v>35</v>
      </c>
      <c r="D148">
        <v>2019</v>
      </c>
      <c r="E148">
        <v>8.57</v>
      </c>
      <c r="F148" t="s">
        <v>30</v>
      </c>
      <c r="G148" t="s">
        <v>31</v>
      </c>
      <c r="H148" t="s">
        <v>32</v>
      </c>
      <c r="I148" t="s">
        <v>44</v>
      </c>
      <c r="J148">
        <v>180</v>
      </c>
      <c r="K148">
        <v>180</v>
      </c>
      <c r="L148">
        <f t="shared" si="32"/>
        <v>1542.6000000000001</v>
      </c>
      <c r="M148">
        <v>103.46</v>
      </c>
      <c r="N148">
        <v>826.48</v>
      </c>
      <c r="O148">
        <f t="shared" si="33"/>
        <v>612.66000000000008</v>
      </c>
      <c r="P148">
        <f t="shared" si="34"/>
        <v>1542.6000000000001</v>
      </c>
      <c r="Q148">
        <f t="shared" si="35"/>
        <v>612.66000000000008</v>
      </c>
      <c r="R148">
        <f t="shared" si="36"/>
        <v>71.488914819136525</v>
      </c>
      <c r="S148">
        <f t="shared" si="37"/>
        <v>71.488914819136525</v>
      </c>
      <c r="T148">
        <f t="shared" si="38"/>
        <v>458.39999999999986</v>
      </c>
      <c r="U148">
        <f t="shared" si="39"/>
        <v>766.9200000000003</v>
      </c>
      <c r="V148">
        <f t="shared" si="40"/>
        <v>929.94</v>
      </c>
      <c r="W148">
        <f t="shared" si="41"/>
        <v>519.66599999999994</v>
      </c>
      <c r="X148">
        <f t="shared" si="42"/>
        <v>705.65400000000011</v>
      </c>
      <c r="Y148">
        <f t="shared" si="43"/>
        <v>766.9200000000003</v>
      </c>
      <c r="Z148">
        <f t="shared" si="44"/>
        <v>458.40000000000009</v>
      </c>
      <c r="AA148">
        <f t="shared" si="45"/>
        <v>365.40599999999995</v>
      </c>
      <c r="AB148">
        <f t="shared" si="46"/>
        <v>226.57199999999989</v>
      </c>
      <c r="AC148">
        <f t="shared" si="47"/>
        <v>1029.6000000000004</v>
      </c>
    </row>
    <row r="149" spans="1:29" x14ac:dyDescent="0.25">
      <c r="A149">
        <v>4</v>
      </c>
      <c r="B149" t="s">
        <v>36</v>
      </c>
      <c r="C149" t="s">
        <v>35</v>
      </c>
      <c r="D149">
        <v>2019</v>
      </c>
      <c r="E149">
        <v>9.65</v>
      </c>
      <c r="F149" t="s">
        <v>30</v>
      </c>
      <c r="G149" t="s">
        <v>31</v>
      </c>
      <c r="H149" t="s">
        <v>32</v>
      </c>
      <c r="I149" t="s">
        <v>44</v>
      </c>
      <c r="J149">
        <v>180</v>
      </c>
      <c r="K149">
        <v>180</v>
      </c>
      <c r="L149">
        <f t="shared" si="32"/>
        <v>1737</v>
      </c>
      <c r="M149">
        <v>103.46</v>
      </c>
      <c r="N149">
        <v>826.48</v>
      </c>
      <c r="O149">
        <f t="shared" si="33"/>
        <v>807.06</v>
      </c>
      <c r="P149">
        <f t="shared" si="34"/>
        <v>1737</v>
      </c>
      <c r="Q149">
        <f t="shared" si="35"/>
        <v>807.06</v>
      </c>
      <c r="R149">
        <f t="shared" si="36"/>
        <v>83.633160621761647</v>
      </c>
      <c r="S149">
        <f t="shared" si="37"/>
        <v>83.633160621761647</v>
      </c>
      <c r="T149">
        <f t="shared" si="38"/>
        <v>633.36000000000013</v>
      </c>
      <c r="U149">
        <f t="shared" si="39"/>
        <v>980.76000000000022</v>
      </c>
      <c r="V149">
        <f t="shared" si="40"/>
        <v>929.94</v>
      </c>
      <c r="W149">
        <f t="shared" si="41"/>
        <v>714.0659999999998</v>
      </c>
      <c r="X149">
        <f t="shared" si="42"/>
        <v>900.05399999999997</v>
      </c>
      <c r="Y149">
        <f t="shared" si="43"/>
        <v>980.76000000000022</v>
      </c>
      <c r="Z149">
        <f t="shared" si="44"/>
        <v>633.3599999999999</v>
      </c>
      <c r="AA149">
        <f t="shared" si="45"/>
        <v>540.36599999999976</v>
      </c>
      <c r="AB149">
        <f t="shared" si="46"/>
        <v>384.03599999999983</v>
      </c>
      <c r="AC149">
        <f t="shared" si="47"/>
        <v>1264.824000000001</v>
      </c>
    </row>
    <row r="150" spans="1:29" x14ac:dyDescent="0.25">
      <c r="A150">
        <v>5</v>
      </c>
      <c r="B150" t="s">
        <v>36</v>
      </c>
      <c r="C150" t="s">
        <v>34</v>
      </c>
      <c r="D150">
        <v>2019</v>
      </c>
      <c r="E150">
        <v>9.86</v>
      </c>
      <c r="F150" t="s">
        <v>30</v>
      </c>
      <c r="G150" t="s">
        <v>31</v>
      </c>
      <c r="H150" t="s">
        <v>32</v>
      </c>
      <c r="I150" t="s">
        <v>44</v>
      </c>
      <c r="J150">
        <v>180</v>
      </c>
      <c r="K150">
        <v>180</v>
      </c>
      <c r="L150">
        <f t="shared" si="32"/>
        <v>1774.8</v>
      </c>
      <c r="M150">
        <v>202.28</v>
      </c>
      <c r="N150">
        <v>826.48</v>
      </c>
      <c r="O150">
        <f t="shared" si="33"/>
        <v>746.04</v>
      </c>
      <c r="P150">
        <f t="shared" si="34"/>
        <v>1774.8</v>
      </c>
      <c r="Q150">
        <f t="shared" si="35"/>
        <v>746.04</v>
      </c>
      <c r="R150">
        <f t="shared" si="36"/>
        <v>75.6632860040568</v>
      </c>
      <c r="S150">
        <f t="shared" si="37"/>
        <v>75.6632860040568</v>
      </c>
      <c r="T150">
        <f t="shared" si="38"/>
        <v>568.56000000000017</v>
      </c>
      <c r="U150">
        <f t="shared" si="39"/>
        <v>923.52</v>
      </c>
      <c r="V150">
        <f t="shared" si="40"/>
        <v>1028.76</v>
      </c>
      <c r="W150">
        <f t="shared" si="41"/>
        <v>643.16399999999976</v>
      </c>
      <c r="X150">
        <f t="shared" si="42"/>
        <v>848.91599999999994</v>
      </c>
      <c r="Y150">
        <f t="shared" si="43"/>
        <v>923.52000000000021</v>
      </c>
      <c r="Z150">
        <f t="shared" si="44"/>
        <v>568.55999999999995</v>
      </c>
      <c r="AA150">
        <f t="shared" si="45"/>
        <v>465.68399999999974</v>
      </c>
      <c r="AB150">
        <f t="shared" si="46"/>
        <v>305.952</v>
      </c>
      <c r="AC150">
        <f t="shared" si="47"/>
        <v>1221.6240000000003</v>
      </c>
    </row>
    <row r="151" spans="1:29" x14ac:dyDescent="0.25">
      <c r="A151">
        <v>6</v>
      </c>
      <c r="B151" t="s">
        <v>36</v>
      </c>
      <c r="C151" t="s">
        <v>29</v>
      </c>
      <c r="D151">
        <v>2019</v>
      </c>
      <c r="E151">
        <v>11.35</v>
      </c>
      <c r="F151" t="s">
        <v>30</v>
      </c>
      <c r="G151" t="s">
        <v>31</v>
      </c>
      <c r="H151" t="s">
        <v>32</v>
      </c>
      <c r="I151" t="s">
        <v>44</v>
      </c>
      <c r="J151">
        <v>180</v>
      </c>
      <c r="K151">
        <v>180</v>
      </c>
      <c r="L151">
        <f t="shared" si="32"/>
        <v>2043</v>
      </c>
      <c r="M151">
        <v>175.03</v>
      </c>
      <c r="N151">
        <v>826.48</v>
      </c>
      <c r="O151">
        <f t="shared" si="33"/>
        <v>1041.49</v>
      </c>
      <c r="P151">
        <f t="shared" si="34"/>
        <v>2043</v>
      </c>
      <c r="Q151">
        <f t="shared" si="35"/>
        <v>1041.49</v>
      </c>
      <c r="R151">
        <f t="shared" si="36"/>
        <v>91.761233480176216</v>
      </c>
      <c r="S151">
        <f t="shared" si="37"/>
        <v>91.761233480176216</v>
      </c>
      <c r="T151">
        <f t="shared" si="38"/>
        <v>837.19</v>
      </c>
      <c r="U151">
        <f t="shared" si="39"/>
        <v>1245.79</v>
      </c>
      <c r="V151">
        <f t="shared" si="40"/>
        <v>1001.51</v>
      </c>
      <c r="W151">
        <f t="shared" si="41"/>
        <v>941.33899999999994</v>
      </c>
      <c r="X151">
        <f t="shared" si="42"/>
        <v>1141.6410000000001</v>
      </c>
      <c r="Y151">
        <f t="shared" si="43"/>
        <v>1245.79</v>
      </c>
      <c r="Z151">
        <f t="shared" si="44"/>
        <v>837.19</v>
      </c>
      <c r="AA151">
        <f t="shared" si="45"/>
        <v>737.03899999999999</v>
      </c>
      <c r="AB151">
        <f t="shared" si="46"/>
        <v>553.16899999999987</v>
      </c>
      <c r="AC151">
        <f t="shared" si="47"/>
        <v>1570.6710000000007</v>
      </c>
    </row>
    <row r="152" spans="1:29" x14ac:dyDescent="0.25">
      <c r="A152">
        <v>7</v>
      </c>
      <c r="B152" t="s">
        <v>37</v>
      </c>
      <c r="C152" t="s">
        <v>34</v>
      </c>
      <c r="D152">
        <v>2019</v>
      </c>
      <c r="E152">
        <v>11.64</v>
      </c>
      <c r="F152" t="s">
        <v>30</v>
      </c>
      <c r="G152" t="s">
        <v>31</v>
      </c>
      <c r="H152" t="s">
        <v>32</v>
      </c>
      <c r="I152" t="s">
        <v>44</v>
      </c>
      <c r="J152">
        <v>180</v>
      </c>
      <c r="K152">
        <v>180</v>
      </c>
      <c r="L152">
        <f t="shared" si="32"/>
        <v>2095.2000000000003</v>
      </c>
      <c r="M152">
        <v>202.28</v>
      </c>
      <c r="N152">
        <v>826.48</v>
      </c>
      <c r="O152">
        <f t="shared" si="33"/>
        <v>1066.4400000000003</v>
      </c>
      <c r="P152">
        <f t="shared" si="34"/>
        <v>2095.2000000000003</v>
      </c>
      <c r="Q152">
        <f t="shared" si="35"/>
        <v>1066.4400000000003</v>
      </c>
      <c r="R152">
        <f t="shared" si="36"/>
        <v>91.618556701030954</v>
      </c>
      <c r="S152">
        <f t="shared" si="37"/>
        <v>91.618556701030954</v>
      </c>
      <c r="T152">
        <f t="shared" si="38"/>
        <v>856.92000000000007</v>
      </c>
      <c r="U152">
        <f t="shared" si="39"/>
        <v>1275.96</v>
      </c>
      <c r="V152">
        <f t="shared" si="40"/>
        <v>1028.76</v>
      </c>
      <c r="W152">
        <f t="shared" si="41"/>
        <v>963.56400000000008</v>
      </c>
      <c r="X152">
        <f t="shared" si="42"/>
        <v>1169.3160000000003</v>
      </c>
      <c r="Y152">
        <f t="shared" si="43"/>
        <v>1275.96</v>
      </c>
      <c r="Z152">
        <f t="shared" si="44"/>
        <v>856.92000000000007</v>
      </c>
      <c r="AA152">
        <f t="shared" si="45"/>
        <v>754.04399999999987</v>
      </c>
      <c r="AB152">
        <f t="shared" si="46"/>
        <v>565.47599999999989</v>
      </c>
      <c r="AC152">
        <f t="shared" si="47"/>
        <v>1609.3080000000009</v>
      </c>
    </row>
    <row r="153" spans="1:29" x14ac:dyDescent="0.25">
      <c r="A153">
        <v>8</v>
      </c>
      <c r="B153" t="s">
        <v>37</v>
      </c>
      <c r="C153" t="s">
        <v>29</v>
      </c>
      <c r="D153">
        <v>2019</v>
      </c>
      <c r="E153">
        <v>10.69</v>
      </c>
      <c r="F153" t="s">
        <v>30</v>
      </c>
      <c r="G153" t="s">
        <v>31</v>
      </c>
      <c r="H153" t="s">
        <v>32</v>
      </c>
      <c r="I153" t="s">
        <v>44</v>
      </c>
      <c r="J153">
        <v>180</v>
      </c>
      <c r="K153">
        <v>180</v>
      </c>
      <c r="L153">
        <f t="shared" si="32"/>
        <v>1924.1999999999998</v>
      </c>
      <c r="M153">
        <v>175.03</v>
      </c>
      <c r="N153">
        <v>826.48</v>
      </c>
      <c r="O153">
        <f t="shared" si="33"/>
        <v>922.68999999999983</v>
      </c>
      <c r="P153">
        <f t="shared" si="34"/>
        <v>1924.1999999999998</v>
      </c>
      <c r="Q153">
        <f t="shared" si="35"/>
        <v>922.68999999999983</v>
      </c>
      <c r="R153">
        <f t="shared" si="36"/>
        <v>86.313376987839092</v>
      </c>
      <c r="S153">
        <f t="shared" si="37"/>
        <v>86.313376987839092</v>
      </c>
      <c r="T153">
        <f t="shared" si="38"/>
        <v>730.27</v>
      </c>
      <c r="U153">
        <f t="shared" si="39"/>
        <v>1115.1099999999999</v>
      </c>
      <c r="V153">
        <f t="shared" si="40"/>
        <v>1001.51</v>
      </c>
      <c r="W153">
        <f t="shared" si="41"/>
        <v>822.53899999999976</v>
      </c>
      <c r="X153">
        <f t="shared" si="42"/>
        <v>1022.8409999999998</v>
      </c>
      <c r="Y153">
        <f t="shared" si="43"/>
        <v>1115.1100000000004</v>
      </c>
      <c r="Z153">
        <f t="shared" si="44"/>
        <v>730.27</v>
      </c>
      <c r="AA153">
        <f t="shared" si="45"/>
        <v>630.11899999999991</v>
      </c>
      <c r="AB153">
        <f t="shared" si="46"/>
        <v>456.94100000000003</v>
      </c>
      <c r="AC153">
        <f t="shared" si="47"/>
        <v>1426.9230000000007</v>
      </c>
    </row>
    <row r="154" spans="1:29" x14ac:dyDescent="0.25">
      <c r="A154">
        <v>9</v>
      </c>
      <c r="B154" t="s">
        <v>37</v>
      </c>
      <c r="C154" t="s">
        <v>35</v>
      </c>
      <c r="D154">
        <v>2019</v>
      </c>
      <c r="E154">
        <v>10.96</v>
      </c>
      <c r="F154" t="s">
        <v>30</v>
      </c>
      <c r="G154" t="s">
        <v>31</v>
      </c>
      <c r="H154" t="s">
        <v>32</v>
      </c>
      <c r="I154" t="s">
        <v>44</v>
      </c>
      <c r="J154">
        <v>180</v>
      </c>
      <c r="K154">
        <v>180</v>
      </c>
      <c r="L154">
        <f t="shared" si="32"/>
        <v>1972.8000000000002</v>
      </c>
      <c r="M154">
        <v>103.46</v>
      </c>
      <c r="N154">
        <v>826.48</v>
      </c>
      <c r="O154">
        <f t="shared" si="33"/>
        <v>1042.8600000000001</v>
      </c>
      <c r="P154">
        <f t="shared" si="34"/>
        <v>1972.8000000000002</v>
      </c>
      <c r="Q154">
        <f t="shared" si="35"/>
        <v>1042.8600000000001</v>
      </c>
      <c r="R154">
        <f t="shared" si="36"/>
        <v>95.151459854014604</v>
      </c>
      <c r="S154">
        <f t="shared" si="37"/>
        <v>95.151459854014604</v>
      </c>
      <c r="T154">
        <f t="shared" si="38"/>
        <v>845.58000000000015</v>
      </c>
      <c r="U154">
        <f t="shared" si="39"/>
        <v>1240.1400000000003</v>
      </c>
      <c r="V154">
        <f t="shared" si="40"/>
        <v>929.94</v>
      </c>
      <c r="W154">
        <f t="shared" si="41"/>
        <v>949.86599999999999</v>
      </c>
      <c r="X154">
        <f t="shared" si="42"/>
        <v>1135.8540000000003</v>
      </c>
      <c r="Y154">
        <f t="shared" si="43"/>
        <v>1240.1400000000003</v>
      </c>
      <c r="Z154">
        <f t="shared" si="44"/>
        <v>845.58000000000015</v>
      </c>
      <c r="AA154">
        <f t="shared" si="45"/>
        <v>752.58600000000001</v>
      </c>
      <c r="AB154">
        <f t="shared" si="46"/>
        <v>575.03399999999988</v>
      </c>
      <c r="AC154">
        <f t="shared" si="47"/>
        <v>1550.1420000000012</v>
      </c>
    </row>
    <row r="155" spans="1:29" x14ac:dyDescent="0.25">
      <c r="A155">
        <v>10</v>
      </c>
      <c r="B155" t="s">
        <v>38</v>
      </c>
      <c r="C155" t="s">
        <v>34</v>
      </c>
      <c r="D155">
        <v>2019</v>
      </c>
      <c r="E155">
        <v>10.95</v>
      </c>
      <c r="F155" t="s">
        <v>30</v>
      </c>
      <c r="G155" t="s">
        <v>31</v>
      </c>
      <c r="H155" t="s">
        <v>32</v>
      </c>
      <c r="I155" t="s">
        <v>44</v>
      </c>
      <c r="J155">
        <v>180</v>
      </c>
      <c r="K155">
        <v>180</v>
      </c>
      <c r="L155">
        <f t="shared" si="32"/>
        <v>1970.9999999999998</v>
      </c>
      <c r="M155">
        <v>202.28</v>
      </c>
      <c r="N155">
        <v>826.48</v>
      </c>
      <c r="O155">
        <f t="shared" si="33"/>
        <v>942.23999999999978</v>
      </c>
      <c r="P155">
        <f t="shared" si="34"/>
        <v>1970.9999999999998</v>
      </c>
      <c r="Q155">
        <f t="shared" si="35"/>
        <v>942.23999999999978</v>
      </c>
      <c r="R155">
        <f t="shared" si="36"/>
        <v>86.049315068493129</v>
      </c>
      <c r="S155">
        <f t="shared" si="37"/>
        <v>86.049315068493129</v>
      </c>
      <c r="T155">
        <f t="shared" si="38"/>
        <v>745.1400000000001</v>
      </c>
      <c r="U155">
        <f t="shared" si="39"/>
        <v>1139.3399999999999</v>
      </c>
      <c r="V155">
        <f t="shared" si="40"/>
        <v>1028.76</v>
      </c>
      <c r="W155">
        <f t="shared" si="41"/>
        <v>839.36399999999958</v>
      </c>
      <c r="X155">
        <f t="shared" si="42"/>
        <v>1045.1159999999998</v>
      </c>
      <c r="Y155">
        <f t="shared" si="43"/>
        <v>1139.3400000000004</v>
      </c>
      <c r="Z155">
        <f t="shared" si="44"/>
        <v>745.13999999999987</v>
      </c>
      <c r="AA155">
        <f t="shared" si="45"/>
        <v>642.26399999999967</v>
      </c>
      <c r="AB155">
        <f t="shared" si="46"/>
        <v>464.8739999999998</v>
      </c>
      <c r="AC155">
        <f t="shared" si="47"/>
        <v>1459.0260000000003</v>
      </c>
    </row>
    <row r="156" spans="1:29" x14ac:dyDescent="0.25">
      <c r="A156">
        <v>11</v>
      </c>
      <c r="B156" t="s">
        <v>38</v>
      </c>
      <c r="C156" t="s">
        <v>35</v>
      </c>
      <c r="D156">
        <v>2019</v>
      </c>
      <c r="E156">
        <v>10.64</v>
      </c>
      <c r="F156" t="s">
        <v>30</v>
      </c>
      <c r="G156" t="s">
        <v>31</v>
      </c>
      <c r="H156" t="s">
        <v>32</v>
      </c>
      <c r="I156" t="s">
        <v>44</v>
      </c>
      <c r="J156">
        <v>180</v>
      </c>
      <c r="K156">
        <v>180</v>
      </c>
      <c r="L156">
        <f t="shared" si="32"/>
        <v>1915.2</v>
      </c>
      <c r="M156">
        <v>103.46</v>
      </c>
      <c r="N156">
        <v>826.48</v>
      </c>
      <c r="O156">
        <f t="shared" si="33"/>
        <v>985.26</v>
      </c>
      <c r="P156">
        <f t="shared" si="34"/>
        <v>1915.2</v>
      </c>
      <c r="Q156">
        <f t="shared" si="35"/>
        <v>985.26</v>
      </c>
      <c r="R156">
        <f t="shared" si="36"/>
        <v>92.599624060150376</v>
      </c>
      <c r="S156">
        <f t="shared" si="37"/>
        <v>92.599624060150376</v>
      </c>
      <c r="T156">
        <f t="shared" si="38"/>
        <v>793.74</v>
      </c>
      <c r="U156">
        <f t="shared" si="39"/>
        <v>1176.7800000000002</v>
      </c>
      <c r="V156">
        <f t="shared" si="40"/>
        <v>929.94</v>
      </c>
      <c r="W156">
        <f t="shared" si="41"/>
        <v>892.26599999999985</v>
      </c>
      <c r="X156">
        <f t="shared" si="42"/>
        <v>1078.2539999999999</v>
      </c>
      <c r="Y156">
        <f t="shared" si="43"/>
        <v>1176.7800000000002</v>
      </c>
      <c r="Z156">
        <f t="shared" si="44"/>
        <v>793.74</v>
      </c>
      <c r="AA156">
        <f t="shared" si="45"/>
        <v>700.74599999999987</v>
      </c>
      <c r="AB156">
        <f t="shared" si="46"/>
        <v>528.37799999999993</v>
      </c>
      <c r="AC156">
        <f t="shared" si="47"/>
        <v>1480.4460000000008</v>
      </c>
    </row>
    <row r="157" spans="1:29" x14ac:dyDescent="0.25">
      <c r="A157">
        <v>12</v>
      </c>
      <c r="B157" t="s">
        <v>38</v>
      </c>
      <c r="C157" t="s">
        <v>29</v>
      </c>
      <c r="D157">
        <v>2019</v>
      </c>
      <c r="E157">
        <v>9.81</v>
      </c>
      <c r="F157" t="s">
        <v>30</v>
      </c>
      <c r="G157" t="s">
        <v>31</v>
      </c>
      <c r="H157" t="s">
        <v>32</v>
      </c>
      <c r="I157" t="s">
        <v>44</v>
      </c>
      <c r="J157">
        <v>180</v>
      </c>
      <c r="K157">
        <v>180</v>
      </c>
      <c r="L157">
        <f t="shared" si="32"/>
        <v>1765.8000000000002</v>
      </c>
      <c r="M157">
        <v>175.03</v>
      </c>
      <c r="N157">
        <v>826.48</v>
      </c>
      <c r="O157">
        <f t="shared" si="33"/>
        <v>764.29000000000019</v>
      </c>
      <c r="P157">
        <f t="shared" si="34"/>
        <v>1765.8000000000002</v>
      </c>
      <c r="Q157">
        <f t="shared" si="35"/>
        <v>764.29000000000019</v>
      </c>
      <c r="R157">
        <f t="shared" si="36"/>
        <v>77.909276248725803</v>
      </c>
      <c r="S157">
        <f t="shared" si="37"/>
        <v>77.909276248725803</v>
      </c>
      <c r="T157">
        <f t="shared" si="38"/>
        <v>587.71</v>
      </c>
      <c r="U157">
        <f t="shared" si="39"/>
        <v>940.87000000000035</v>
      </c>
      <c r="V157">
        <f t="shared" si="40"/>
        <v>1001.51</v>
      </c>
      <c r="W157">
        <f t="shared" si="41"/>
        <v>664.13900000000012</v>
      </c>
      <c r="X157">
        <f t="shared" si="42"/>
        <v>864.44100000000014</v>
      </c>
      <c r="Y157">
        <f t="shared" si="43"/>
        <v>940.87000000000035</v>
      </c>
      <c r="Z157">
        <f t="shared" si="44"/>
        <v>587.71</v>
      </c>
      <c r="AA157">
        <f t="shared" si="45"/>
        <v>487.55899999999997</v>
      </c>
      <c r="AB157">
        <f t="shared" si="46"/>
        <v>328.63699999999994</v>
      </c>
      <c r="AC157">
        <f t="shared" si="47"/>
        <v>1235.2590000000009</v>
      </c>
    </row>
    <row r="158" spans="1:29" x14ac:dyDescent="0.25">
      <c r="A158">
        <v>13</v>
      </c>
      <c r="B158" t="s">
        <v>39</v>
      </c>
      <c r="C158" t="s">
        <v>34</v>
      </c>
      <c r="D158">
        <v>2019</v>
      </c>
      <c r="E158">
        <v>9.02</v>
      </c>
      <c r="F158" t="s">
        <v>30</v>
      </c>
      <c r="G158" t="s">
        <v>31</v>
      </c>
      <c r="H158" t="s">
        <v>32</v>
      </c>
      <c r="I158" t="s">
        <v>44</v>
      </c>
      <c r="J158">
        <v>180</v>
      </c>
      <c r="K158">
        <v>180</v>
      </c>
      <c r="L158">
        <f t="shared" si="32"/>
        <v>1623.6</v>
      </c>
      <c r="M158">
        <v>202.28</v>
      </c>
      <c r="N158">
        <v>826.48</v>
      </c>
      <c r="O158">
        <f t="shared" si="33"/>
        <v>594.83999999999992</v>
      </c>
      <c r="P158">
        <f t="shared" si="34"/>
        <v>1623.6</v>
      </c>
      <c r="Q158">
        <f t="shared" si="35"/>
        <v>594.83999999999992</v>
      </c>
      <c r="R158">
        <f t="shared" si="36"/>
        <v>65.94678492239467</v>
      </c>
      <c r="S158">
        <f t="shared" si="37"/>
        <v>65.94678492239467</v>
      </c>
      <c r="T158">
        <f t="shared" si="38"/>
        <v>432.48</v>
      </c>
      <c r="U158">
        <f t="shared" si="39"/>
        <v>757.2</v>
      </c>
      <c r="V158">
        <f t="shared" si="40"/>
        <v>1028.76</v>
      </c>
      <c r="W158">
        <f t="shared" si="41"/>
        <v>491.96399999999971</v>
      </c>
      <c r="X158">
        <f t="shared" si="42"/>
        <v>697.71599999999989</v>
      </c>
      <c r="Y158">
        <f t="shared" si="43"/>
        <v>757.20000000000027</v>
      </c>
      <c r="Z158">
        <f t="shared" si="44"/>
        <v>432.48</v>
      </c>
      <c r="AA158">
        <f t="shared" si="45"/>
        <v>329.60399999999981</v>
      </c>
      <c r="AB158">
        <f t="shared" si="46"/>
        <v>183.47999999999979</v>
      </c>
      <c r="AC158">
        <f t="shared" si="47"/>
        <v>1038.6720000000005</v>
      </c>
    </row>
    <row r="159" spans="1:29" x14ac:dyDescent="0.25">
      <c r="A159">
        <v>14</v>
      </c>
      <c r="B159" t="s">
        <v>39</v>
      </c>
      <c r="C159" t="s">
        <v>29</v>
      </c>
      <c r="D159">
        <v>2019</v>
      </c>
      <c r="E159">
        <v>10.86</v>
      </c>
      <c r="F159" t="s">
        <v>30</v>
      </c>
      <c r="G159" t="s">
        <v>31</v>
      </c>
      <c r="H159" t="s">
        <v>32</v>
      </c>
      <c r="I159" t="s">
        <v>44</v>
      </c>
      <c r="J159">
        <v>180</v>
      </c>
      <c r="K159">
        <v>180</v>
      </c>
      <c r="L159">
        <f t="shared" si="32"/>
        <v>1954.8</v>
      </c>
      <c r="M159">
        <v>175.03</v>
      </c>
      <c r="N159">
        <v>826.48</v>
      </c>
      <c r="O159">
        <f t="shared" si="33"/>
        <v>953.29</v>
      </c>
      <c r="P159">
        <f t="shared" si="34"/>
        <v>1954.8</v>
      </c>
      <c r="Q159">
        <f t="shared" si="35"/>
        <v>953.29</v>
      </c>
      <c r="R159">
        <f t="shared" si="36"/>
        <v>87.779926335174949</v>
      </c>
      <c r="S159">
        <f t="shared" si="37"/>
        <v>87.779926335174949</v>
      </c>
      <c r="T159">
        <f t="shared" si="38"/>
        <v>757.81</v>
      </c>
      <c r="U159">
        <f t="shared" si="39"/>
        <v>1148.7699999999998</v>
      </c>
      <c r="V159">
        <f t="shared" si="40"/>
        <v>1001.51</v>
      </c>
      <c r="W159">
        <f t="shared" si="41"/>
        <v>853.1389999999999</v>
      </c>
      <c r="X159">
        <f t="shared" si="42"/>
        <v>1053.4409999999998</v>
      </c>
      <c r="Y159">
        <f t="shared" si="43"/>
        <v>1148.7700000000002</v>
      </c>
      <c r="Z159">
        <f t="shared" si="44"/>
        <v>757.81</v>
      </c>
      <c r="AA159">
        <f t="shared" si="45"/>
        <v>657.65899999999988</v>
      </c>
      <c r="AB159">
        <f t="shared" si="46"/>
        <v>481.72699999999986</v>
      </c>
      <c r="AC159">
        <f t="shared" si="47"/>
        <v>1463.9490000000005</v>
      </c>
    </row>
    <row r="160" spans="1:29" x14ac:dyDescent="0.25">
      <c r="A160">
        <v>15</v>
      </c>
      <c r="B160" t="s">
        <v>39</v>
      </c>
      <c r="C160" t="s">
        <v>35</v>
      </c>
      <c r="D160">
        <v>2019</v>
      </c>
      <c r="E160">
        <v>7.33</v>
      </c>
      <c r="F160" t="s">
        <v>30</v>
      </c>
      <c r="G160" t="s">
        <v>31</v>
      </c>
      <c r="H160" t="s">
        <v>32</v>
      </c>
      <c r="I160" t="s">
        <v>44</v>
      </c>
      <c r="J160">
        <v>180</v>
      </c>
      <c r="K160">
        <v>180</v>
      </c>
      <c r="L160">
        <f t="shared" si="32"/>
        <v>1319.4</v>
      </c>
      <c r="M160">
        <v>103.46</v>
      </c>
      <c r="N160">
        <v>826.48</v>
      </c>
      <c r="O160">
        <f t="shared" si="33"/>
        <v>389.46000000000004</v>
      </c>
      <c r="P160">
        <f t="shared" si="34"/>
        <v>1319.4</v>
      </c>
      <c r="Q160">
        <f t="shared" si="35"/>
        <v>389.46000000000004</v>
      </c>
      <c r="R160">
        <f t="shared" si="36"/>
        <v>53.132332878581181</v>
      </c>
      <c r="S160">
        <f t="shared" si="37"/>
        <v>53.132332878581181</v>
      </c>
      <c r="T160">
        <f t="shared" si="38"/>
        <v>257.52</v>
      </c>
      <c r="U160">
        <f t="shared" si="39"/>
        <v>521.40000000000009</v>
      </c>
      <c r="V160">
        <f t="shared" si="40"/>
        <v>929.94</v>
      </c>
      <c r="W160">
        <f t="shared" si="41"/>
        <v>296.46599999999989</v>
      </c>
      <c r="X160">
        <f t="shared" si="42"/>
        <v>482.45400000000006</v>
      </c>
      <c r="Y160">
        <f t="shared" si="43"/>
        <v>521.40000000000009</v>
      </c>
      <c r="Z160">
        <f t="shared" si="44"/>
        <v>257.52</v>
      </c>
      <c r="AA160">
        <f t="shared" si="45"/>
        <v>164.52599999999984</v>
      </c>
      <c r="AB160">
        <f t="shared" si="46"/>
        <v>45.779999999999973</v>
      </c>
      <c r="AC160">
        <f t="shared" si="47"/>
        <v>759.52800000000036</v>
      </c>
    </row>
    <row r="161" spans="1:29" x14ac:dyDescent="0.25">
      <c r="A161">
        <v>16</v>
      </c>
      <c r="B161" t="s">
        <v>40</v>
      </c>
      <c r="C161" t="s">
        <v>35</v>
      </c>
      <c r="D161">
        <v>2019</v>
      </c>
      <c r="E161">
        <v>8.31</v>
      </c>
      <c r="F161" t="s">
        <v>30</v>
      </c>
      <c r="G161" t="s">
        <v>31</v>
      </c>
      <c r="H161" t="s">
        <v>32</v>
      </c>
      <c r="I161" t="s">
        <v>44</v>
      </c>
      <c r="J161">
        <v>180</v>
      </c>
      <c r="K161">
        <v>180</v>
      </c>
      <c r="L161">
        <f t="shared" si="32"/>
        <v>1495.8000000000002</v>
      </c>
      <c r="M161">
        <v>103.46</v>
      </c>
      <c r="N161">
        <v>826.48</v>
      </c>
      <c r="O161">
        <f t="shared" si="33"/>
        <v>565.86000000000013</v>
      </c>
      <c r="P161">
        <f t="shared" si="34"/>
        <v>1495.8000000000002</v>
      </c>
      <c r="Q161">
        <f t="shared" si="35"/>
        <v>565.86000000000013</v>
      </c>
      <c r="R161">
        <f t="shared" si="36"/>
        <v>68.093862815884492</v>
      </c>
      <c r="S161">
        <f t="shared" si="37"/>
        <v>68.093862815884492</v>
      </c>
      <c r="T161">
        <f t="shared" si="38"/>
        <v>416.2800000000002</v>
      </c>
      <c r="U161">
        <f t="shared" si="39"/>
        <v>715.44000000000028</v>
      </c>
      <c r="V161">
        <f t="shared" si="40"/>
        <v>929.94</v>
      </c>
      <c r="W161">
        <f t="shared" si="41"/>
        <v>472.86599999999999</v>
      </c>
      <c r="X161">
        <f t="shared" si="42"/>
        <v>658.85400000000016</v>
      </c>
      <c r="Y161">
        <f t="shared" si="43"/>
        <v>715.44000000000028</v>
      </c>
      <c r="Z161">
        <f t="shared" si="44"/>
        <v>416.28</v>
      </c>
      <c r="AA161">
        <f t="shared" si="45"/>
        <v>323.28599999999983</v>
      </c>
      <c r="AB161">
        <f t="shared" si="46"/>
        <v>188.66399999999999</v>
      </c>
      <c r="AC161">
        <f t="shared" si="47"/>
        <v>972.97200000000055</v>
      </c>
    </row>
    <row r="162" spans="1:29" x14ac:dyDescent="0.25">
      <c r="A162">
        <v>17</v>
      </c>
      <c r="B162" t="s">
        <v>40</v>
      </c>
      <c r="C162" t="s">
        <v>34</v>
      </c>
      <c r="D162">
        <v>2019</v>
      </c>
      <c r="E162">
        <v>11.61</v>
      </c>
      <c r="F162" t="s">
        <v>30</v>
      </c>
      <c r="G162" t="s">
        <v>31</v>
      </c>
      <c r="H162" t="s">
        <v>32</v>
      </c>
      <c r="I162" t="s">
        <v>44</v>
      </c>
      <c r="J162">
        <v>180</v>
      </c>
      <c r="K162">
        <v>180</v>
      </c>
      <c r="L162">
        <f t="shared" si="32"/>
        <v>2089.7999999999997</v>
      </c>
      <c r="M162">
        <v>202.28</v>
      </c>
      <c r="N162">
        <v>826.48</v>
      </c>
      <c r="O162">
        <f t="shared" si="33"/>
        <v>1061.0399999999997</v>
      </c>
      <c r="P162">
        <f t="shared" si="34"/>
        <v>2089.7999999999997</v>
      </c>
      <c r="Q162">
        <f t="shared" si="35"/>
        <v>1061.0399999999997</v>
      </c>
      <c r="R162">
        <f t="shared" si="36"/>
        <v>91.390180878552954</v>
      </c>
      <c r="S162">
        <f t="shared" si="37"/>
        <v>91.390180878552954</v>
      </c>
      <c r="T162">
        <f t="shared" si="38"/>
        <v>852.06</v>
      </c>
      <c r="U162">
        <f t="shared" si="39"/>
        <v>1270.02</v>
      </c>
      <c r="V162">
        <f t="shared" si="40"/>
        <v>1028.76</v>
      </c>
      <c r="W162">
        <f t="shared" si="41"/>
        <v>958.16399999999953</v>
      </c>
      <c r="X162">
        <f t="shared" si="42"/>
        <v>1163.9159999999997</v>
      </c>
      <c r="Y162">
        <f t="shared" si="43"/>
        <v>1270.02</v>
      </c>
      <c r="Z162">
        <f t="shared" si="44"/>
        <v>852.06</v>
      </c>
      <c r="AA162">
        <f t="shared" si="45"/>
        <v>749.18399999999974</v>
      </c>
      <c r="AB162">
        <f t="shared" si="46"/>
        <v>561.10199999999986</v>
      </c>
      <c r="AC162">
        <f t="shared" si="47"/>
        <v>1602.7740000000003</v>
      </c>
    </row>
    <row r="163" spans="1:29" x14ac:dyDescent="0.25">
      <c r="A163">
        <v>18</v>
      </c>
      <c r="B163" t="s">
        <v>40</v>
      </c>
      <c r="C163" t="s">
        <v>29</v>
      </c>
      <c r="D163">
        <v>2019</v>
      </c>
      <c r="E163">
        <v>8.67</v>
      </c>
      <c r="F163" t="s">
        <v>30</v>
      </c>
      <c r="G163" t="s">
        <v>31</v>
      </c>
      <c r="H163" t="s">
        <v>32</v>
      </c>
      <c r="I163" t="s">
        <v>44</v>
      </c>
      <c r="J163">
        <v>180</v>
      </c>
      <c r="K163">
        <v>180</v>
      </c>
      <c r="L163">
        <f t="shared" si="32"/>
        <v>1560.6</v>
      </c>
      <c r="M163">
        <v>175.03</v>
      </c>
      <c r="N163">
        <v>826.48</v>
      </c>
      <c r="O163">
        <f t="shared" si="33"/>
        <v>559.08999999999992</v>
      </c>
      <c r="P163">
        <f t="shared" si="34"/>
        <v>1560.6</v>
      </c>
      <c r="Q163">
        <f t="shared" si="35"/>
        <v>559.08999999999992</v>
      </c>
      <c r="R163">
        <f t="shared" si="36"/>
        <v>64.485582468281422</v>
      </c>
      <c r="S163">
        <f t="shared" si="37"/>
        <v>64.485582468281422</v>
      </c>
      <c r="T163">
        <f t="shared" si="38"/>
        <v>403.03</v>
      </c>
      <c r="U163">
        <f t="shared" si="39"/>
        <v>715.15000000000009</v>
      </c>
      <c r="V163">
        <f t="shared" si="40"/>
        <v>1001.51</v>
      </c>
      <c r="W163">
        <f t="shared" si="41"/>
        <v>458.93899999999985</v>
      </c>
      <c r="X163">
        <f t="shared" si="42"/>
        <v>659.24099999999987</v>
      </c>
      <c r="Y163">
        <f t="shared" si="43"/>
        <v>715.15000000000032</v>
      </c>
      <c r="Z163">
        <f t="shared" si="44"/>
        <v>403.03</v>
      </c>
      <c r="AA163">
        <f t="shared" si="45"/>
        <v>302.87899999999991</v>
      </c>
      <c r="AB163">
        <f t="shared" si="46"/>
        <v>162.42499999999995</v>
      </c>
      <c r="AC163">
        <f t="shared" si="47"/>
        <v>986.96700000000044</v>
      </c>
    </row>
    <row r="164" spans="1:29" x14ac:dyDescent="0.25">
      <c r="A164">
        <v>1</v>
      </c>
      <c r="B164" t="s">
        <v>28</v>
      </c>
      <c r="C164" t="s">
        <v>29</v>
      </c>
      <c r="D164">
        <v>2020</v>
      </c>
      <c r="E164">
        <v>6.75</v>
      </c>
      <c r="F164" t="s">
        <v>45</v>
      </c>
      <c r="G164" t="s">
        <v>31</v>
      </c>
      <c r="H164" t="s">
        <v>46</v>
      </c>
      <c r="I164" t="s">
        <v>44</v>
      </c>
      <c r="J164">
        <v>165</v>
      </c>
      <c r="K164">
        <v>165</v>
      </c>
      <c r="L164">
        <f t="shared" si="32"/>
        <v>1113.75</v>
      </c>
      <c r="M164">
        <v>175.03</v>
      </c>
      <c r="N164">
        <v>704.32</v>
      </c>
      <c r="O164">
        <f t="shared" si="33"/>
        <v>234.39999999999998</v>
      </c>
      <c r="P164">
        <f t="shared" si="34"/>
        <v>1113.75</v>
      </c>
      <c r="Q164">
        <f t="shared" si="35"/>
        <v>234.39999999999998</v>
      </c>
      <c r="R164">
        <f t="shared" si="36"/>
        <v>34.725925925925921</v>
      </c>
      <c r="S164">
        <f t="shared" si="37"/>
        <v>34.725925925925921</v>
      </c>
      <c r="T164">
        <f t="shared" si="38"/>
        <v>123.02499999999998</v>
      </c>
      <c r="U164">
        <f t="shared" si="39"/>
        <v>345.7750000000002</v>
      </c>
      <c r="V164">
        <f t="shared" si="40"/>
        <v>879.35</v>
      </c>
      <c r="W164">
        <f t="shared" si="41"/>
        <v>146.46499999999992</v>
      </c>
      <c r="X164">
        <f t="shared" si="42"/>
        <v>322.33499999999992</v>
      </c>
      <c r="Y164">
        <f t="shared" si="43"/>
        <v>345.7750000000002</v>
      </c>
      <c r="Z164">
        <f t="shared" si="44"/>
        <v>123.02499999999998</v>
      </c>
      <c r="AA164">
        <f t="shared" si="45"/>
        <v>35.089999999999918</v>
      </c>
      <c r="AB164">
        <f t="shared" si="46"/>
        <v>-65.147500000000036</v>
      </c>
      <c r="AC164">
        <f t="shared" si="47"/>
        <v>556.2225000000002</v>
      </c>
    </row>
    <row r="165" spans="1:29" x14ac:dyDescent="0.25">
      <c r="A165">
        <v>2</v>
      </c>
      <c r="B165" t="s">
        <v>28</v>
      </c>
      <c r="C165" t="s">
        <v>34</v>
      </c>
      <c r="D165">
        <v>2020</v>
      </c>
      <c r="E165">
        <v>3.9</v>
      </c>
      <c r="F165" t="s">
        <v>45</v>
      </c>
      <c r="G165" t="s">
        <v>31</v>
      </c>
      <c r="H165" t="s">
        <v>46</v>
      </c>
      <c r="I165" t="s">
        <v>44</v>
      </c>
      <c r="J165">
        <v>165</v>
      </c>
      <c r="K165">
        <v>165</v>
      </c>
      <c r="L165">
        <f t="shared" si="32"/>
        <v>643.5</v>
      </c>
      <c r="M165">
        <v>202.28</v>
      </c>
      <c r="N165">
        <v>704.32</v>
      </c>
      <c r="O165">
        <f t="shared" si="33"/>
        <v>-263.10000000000002</v>
      </c>
      <c r="P165">
        <f t="shared" si="34"/>
        <v>643.5</v>
      </c>
      <c r="Q165">
        <f t="shared" si="35"/>
        <v>-263.10000000000002</v>
      </c>
      <c r="R165">
        <f t="shared" si="36"/>
        <v>-67.461538461538467</v>
      </c>
      <c r="S165">
        <f t="shared" si="37"/>
        <v>-67.461538461538467</v>
      </c>
      <c r="T165">
        <f t="shared" si="38"/>
        <v>-327.45000000000005</v>
      </c>
      <c r="U165">
        <f t="shared" si="39"/>
        <v>-198.75</v>
      </c>
      <c r="V165">
        <f t="shared" si="40"/>
        <v>906.6</v>
      </c>
      <c r="W165">
        <f t="shared" si="41"/>
        <v>-353.7600000000001</v>
      </c>
      <c r="X165">
        <f t="shared" si="42"/>
        <v>-172.44000000000005</v>
      </c>
      <c r="Y165">
        <f t="shared" si="43"/>
        <v>-198.74999999999989</v>
      </c>
      <c r="Z165">
        <f t="shared" si="44"/>
        <v>-327.45000000000005</v>
      </c>
      <c r="AA165">
        <f t="shared" si="45"/>
        <v>-418.11000000000013</v>
      </c>
      <c r="AB165">
        <f t="shared" si="46"/>
        <v>-476.02500000000009</v>
      </c>
      <c r="AC165">
        <f t="shared" si="47"/>
        <v>-37.30499999999995</v>
      </c>
    </row>
    <row r="166" spans="1:29" x14ac:dyDescent="0.25">
      <c r="A166">
        <v>3</v>
      </c>
      <c r="B166" t="s">
        <v>28</v>
      </c>
      <c r="C166" t="s">
        <v>35</v>
      </c>
      <c r="D166">
        <v>2020</v>
      </c>
      <c r="E166">
        <v>5</v>
      </c>
      <c r="F166" t="s">
        <v>45</v>
      </c>
      <c r="G166" t="s">
        <v>31</v>
      </c>
      <c r="H166" t="s">
        <v>46</v>
      </c>
      <c r="I166" t="s">
        <v>44</v>
      </c>
      <c r="J166">
        <v>165</v>
      </c>
      <c r="K166">
        <v>165</v>
      </c>
      <c r="L166">
        <f t="shared" si="32"/>
        <v>825</v>
      </c>
      <c r="M166">
        <v>103.46</v>
      </c>
      <c r="N166">
        <v>704.32</v>
      </c>
      <c r="O166">
        <f t="shared" si="33"/>
        <v>17.219999999999914</v>
      </c>
      <c r="P166">
        <f t="shared" si="34"/>
        <v>825</v>
      </c>
      <c r="Q166">
        <f t="shared" si="35"/>
        <v>17.219999999999914</v>
      </c>
      <c r="R166">
        <f t="shared" si="36"/>
        <v>3.4439999999999826</v>
      </c>
      <c r="S166">
        <f t="shared" si="37"/>
        <v>3.4439999999999826</v>
      </c>
      <c r="T166">
        <f t="shared" si="38"/>
        <v>-65.280000000000086</v>
      </c>
      <c r="U166">
        <f t="shared" si="39"/>
        <v>99.719999999999914</v>
      </c>
      <c r="V166">
        <f t="shared" si="40"/>
        <v>807.78000000000009</v>
      </c>
      <c r="W166">
        <f t="shared" si="41"/>
        <v>-63.55800000000022</v>
      </c>
      <c r="X166">
        <f t="shared" si="42"/>
        <v>97.997999999999934</v>
      </c>
      <c r="Y166">
        <f t="shared" si="43"/>
        <v>99.720000000000027</v>
      </c>
      <c r="Z166">
        <f t="shared" si="44"/>
        <v>-65.280000000000086</v>
      </c>
      <c r="AA166">
        <f t="shared" si="45"/>
        <v>-146.05800000000022</v>
      </c>
      <c r="AB166">
        <f t="shared" si="46"/>
        <v>-220.30800000000022</v>
      </c>
      <c r="AC166">
        <f t="shared" si="47"/>
        <v>271.24800000000005</v>
      </c>
    </row>
    <row r="167" spans="1:29" x14ac:dyDescent="0.25">
      <c r="A167">
        <v>4</v>
      </c>
      <c r="B167" t="s">
        <v>36</v>
      </c>
      <c r="C167" t="s">
        <v>35</v>
      </c>
      <c r="D167">
        <v>2020</v>
      </c>
      <c r="E167">
        <v>5.3000000000000007</v>
      </c>
      <c r="F167" t="s">
        <v>45</v>
      </c>
      <c r="G167" t="s">
        <v>31</v>
      </c>
      <c r="H167" t="s">
        <v>46</v>
      </c>
      <c r="I167" t="s">
        <v>44</v>
      </c>
      <c r="J167">
        <v>165</v>
      </c>
      <c r="K167">
        <v>165</v>
      </c>
      <c r="L167">
        <f t="shared" si="32"/>
        <v>874.50000000000011</v>
      </c>
      <c r="M167">
        <v>103.46</v>
      </c>
      <c r="N167">
        <v>704.32</v>
      </c>
      <c r="O167">
        <f t="shared" si="33"/>
        <v>66.720000000000027</v>
      </c>
      <c r="P167">
        <f t="shared" si="34"/>
        <v>874.50000000000011</v>
      </c>
      <c r="Q167">
        <f t="shared" si="35"/>
        <v>66.720000000000027</v>
      </c>
      <c r="R167">
        <f t="shared" si="36"/>
        <v>12.588679245283023</v>
      </c>
      <c r="S167">
        <f t="shared" si="37"/>
        <v>12.588679245283023</v>
      </c>
      <c r="T167">
        <f t="shared" si="38"/>
        <v>-20.730000000000018</v>
      </c>
      <c r="U167">
        <f t="shared" si="39"/>
        <v>154.17000000000007</v>
      </c>
      <c r="V167">
        <f t="shared" si="40"/>
        <v>807.78000000000009</v>
      </c>
      <c r="W167">
        <f t="shared" si="41"/>
        <v>-14.058000000000106</v>
      </c>
      <c r="X167">
        <f t="shared" si="42"/>
        <v>147.49800000000005</v>
      </c>
      <c r="Y167">
        <f t="shared" si="43"/>
        <v>154.17000000000019</v>
      </c>
      <c r="Z167">
        <f t="shared" si="44"/>
        <v>-20.730000000000018</v>
      </c>
      <c r="AA167">
        <f t="shared" si="45"/>
        <v>-101.50800000000015</v>
      </c>
      <c r="AB167">
        <f t="shared" si="46"/>
        <v>-180.21300000000019</v>
      </c>
      <c r="AC167">
        <f t="shared" si="47"/>
        <v>331.14300000000037</v>
      </c>
    </row>
    <row r="168" spans="1:29" x14ac:dyDescent="0.25">
      <c r="A168">
        <v>5</v>
      </c>
      <c r="B168" t="s">
        <v>36</v>
      </c>
      <c r="C168" t="s">
        <v>34</v>
      </c>
      <c r="D168">
        <v>2020</v>
      </c>
      <c r="E168">
        <v>5.4</v>
      </c>
      <c r="F168" t="s">
        <v>45</v>
      </c>
      <c r="G168" t="s">
        <v>31</v>
      </c>
      <c r="H168" t="s">
        <v>46</v>
      </c>
      <c r="I168" t="s">
        <v>44</v>
      </c>
      <c r="J168">
        <v>165</v>
      </c>
      <c r="K168">
        <v>165</v>
      </c>
      <c r="L168">
        <f t="shared" si="32"/>
        <v>891.00000000000011</v>
      </c>
      <c r="M168">
        <v>202.28</v>
      </c>
      <c r="N168">
        <v>704.32</v>
      </c>
      <c r="O168">
        <f t="shared" si="33"/>
        <v>-15.599999999999909</v>
      </c>
      <c r="P168">
        <f t="shared" si="34"/>
        <v>891.00000000000011</v>
      </c>
      <c r="Q168">
        <f t="shared" si="35"/>
        <v>-15.599999999999909</v>
      </c>
      <c r="R168">
        <f t="shared" si="36"/>
        <v>-2.888888888888872</v>
      </c>
      <c r="S168">
        <f t="shared" si="37"/>
        <v>-2.888888888888872</v>
      </c>
      <c r="T168">
        <f t="shared" si="38"/>
        <v>-104.69999999999993</v>
      </c>
      <c r="U168">
        <f t="shared" si="39"/>
        <v>73.500000000000227</v>
      </c>
      <c r="V168">
        <f t="shared" si="40"/>
        <v>906.6</v>
      </c>
      <c r="W168">
        <f t="shared" si="41"/>
        <v>-106.25999999999999</v>
      </c>
      <c r="X168">
        <f t="shared" si="42"/>
        <v>75.060000000000059</v>
      </c>
      <c r="Y168">
        <f t="shared" si="43"/>
        <v>73.500000000000227</v>
      </c>
      <c r="Z168">
        <f t="shared" si="44"/>
        <v>-104.69999999999993</v>
      </c>
      <c r="AA168">
        <f t="shared" si="45"/>
        <v>-195.36</v>
      </c>
      <c r="AB168">
        <f t="shared" si="46"/>
        <v>-275.55000000000007</v>
      </c>
      <c r="AC168">
        <f t="shared" si="47"/>
        <v>262.1700000000003</v>
      </c>
    </row>
    <row r="169" spans="1:29" x14ac:dyDescent="0.25">
      <c r="A169">
        <v>6</v>
      </c>
      <c r="B169" t="s">
        <v>36</v>
      </c>
      <c r="C169" t="s">
        <v>29</v>
      </c>
      <c r="D169">
        <v>2020</v>
      </c>
      <c r="E169">
        <v>6.45</v>
      </c>
      <c r="F169" t="s">
        <v>45</v>
      </c>
      <c r="G169" t="s">
        <v>31</v>
      </c>
      <c r="H169" t="s">
        <v>46</v>
      </c>
      <c r="I169" t="s">
        <v>44</v>
      </c>
      <c r="J169">
        <v>165</v>
      </c>
      <c r="K169">
        <v>165</v>
      </c>
      <c r="L169">
        <f t="shared" si="32"/>
        <v>1064.25</v>
      </c>
      <c r="M169">
        <v>175.03</v>
      </c>
      <c r="N169">
        <v>704.32</v>
      </c>
      <c r="O169">
        <f t="shared" si="33"/>
        <v>184.89999999999998</v>
      </c>
      <c r="P169">
        <f t="shared" si="34"/>
        <v>1064.25</v>
      </c>
      <c r="Q169">
        <f t="shared" si="35"/>
        <v>184.89999999999998</v>
      </c>
      <c r="R169">
        <f t="shared" si="36"/>
        <v>28.666666666666661</v>
      </c>
      <c r="S169">
        <f t="shared" si="37"/>
        <v>28.666666666666661</v>
      </c>
      <c r="T169">
        <f t="shared" si="38"/>
        <v>78.475000000000023</v>
      </c>
      <c r="U169">
        <f t="shared" si="39"/>
        <v>291.32500000000016</v>
      </c>
      <c r="V169">
        <f t="shared" si="40"/>
        <v>879.35</v>
      </c>
      <c r="W169">
        <f t="shared" si="41"/>
        <v>96.964999999999918</v>
      </c>
      <c r="X169">
        <f t="shared" si="42"/>
        <v>272.83499999999992</v>
      </c>
      <c r="Y169">
        <f t="shared" si="43"/>
        <v>291.32500000000016</v>
      </c>
      <c r="Z169">
        <f t="shared" si="44"/>
        <v>78.475000000000023</v>
      </c>
      <c r="AA169">
        <f t="shared" si="45"/>
        <v>-9.4600000000000364</v>
      </c>
      <c r="AB169">
        <f t="shared" si="46"/>
        <v>-105.24249999999995</v>
      </c>
      <c r="AC169">
        <f t="shared" si="47"/>
        <v>496.32750000000021</v>
      </c>
    </row>
    <row r="170" spans="1:29" x14ac:dyDescent="0.25">
      <c r="A170">
        <v>7</v>
      </c>
      <c r="B170" t="s">
        <v>37</v>
      </c>
      <c r="C170" t="s">
        <v>34</v>
      </c>
      <c r="D170">
        <v>2020</v>
      </c>
      <c r="E170">
        <v>4.75</v>
      </c>
      <c r="F170" t="s">
        <v>45</v>
      </c>
      <c r="G170" t="s">
        <v>31</v>
      </c>
      <c r="H170" t="s">
        <v>46</v>
      </c>
      <c r="I170" t="s">
        <v>44</v>
      </c>
      <c r="J170">
        <v>165</v>
      </c>
      <c r="K170">
        <v>165</v>
      </c>
      <c r="L170">
        <f t="shared" si="32"/>
        <v>783.75</v>
      </c>
      <c r="M170">
        <v>202.28</v>
      </c>
      <c r="N170">
        <v>704.32</v>
      </c>
      <c r="O170">
        <f t="shared" si="33"/>
        <v>-122.85000000000002</v>
      </c>
      <c r="P170">
        <f t="shared" si="34"/>
        <v>783.75</v>
      </c>
      <c r="Q170">
        <f t="shared" si="35"/>
        <v>-122.85000000000002</v>
      </c>
      <c r="R170">
        <f t="shared" si="36"/>
        <v>-25.863157894736847</v>
      </c>
      <c r="S170">
        <f t="shared" si="37"/>
        <v>-25.863157894736847</v>
      </c>
      <c r="T170">
        <f t="shared" si="38"/>
        <v>-201.22499999999991</v>
      </c>
      <c r="U170">
        <f t="shared" si="39"/>
        <v>-44.474999999999909</v>
      </c>
      <c r="V170">
        <f t="shared" si="40"/>
        <v>906.6</v>
      </c>
      <c r="W170">
        <f t="shared" si="41"/>
        <v>-213.5100000000001</v>
      </c>
      <c r="X170">
        <f t="shared" si="42"/>
        <v>-32.190000000000055</v>
      </c>
      <c r="Y170">
        <f t="shared" si="43"/>
        <v>-44.474999999999909</v>
      </c>
      <c r="Z170">
        <f t="shared" si="44"/>
        <v>-201.22500000000002</v>
      </c>
      <c r="AA170">
        <f t="shared" si="45"/>
        <v>-291.8850000000001</v>
      </c>
      <c r="AB170">
        <f t="shared" si="46"/>
        <v>-362.42250000000001</v>
      </c>
      <c r="AC170">
        <f t="shared" si="47"/>
        <v>132.39750000000015</v>
      </c>
    </row>
    <row r="171" spans="1:29" x14ac:dyDescent="0.25">
      <c r="A171">
        <v>8</v>
      </c>
      <c r="B171" t="s">
        <v>37</v>
      </c>
      <c r="C171" t="s">
        <v>29</v>
      </c>
      <c r="D171">
        <v>2020</v>
      </c>
      <c r="E171">
        <v>6.65</v>
      </c>
      <c r="F171" t="s">
        <v>45</v>
      </c>
      <c r="G171" t="s">
        <v>31</v>
      </c>
      <c r="H171" t="s">
        <v>46</v>
      </c>
      <c r="I171" t="s">
        <v>44</v>
      </c>
      <c r="J171">
        <v>165</v>
      </c>
      <c r="K171">
        <v>165</v>
      </c>
      <c r="L171">
        <f t="shared" si="32"/>
        <v>1097.25</v>
      </c>
      <c r="M171">
        <v>175.03</v>
      </c>
      <c r="N171">
        <v>704.32</v>
      </c>
      <c r="O171">
        <f t="shared" si="33"/>
        <v>217.89999999999998</v>
      </c>
      <c r="P171">
        <f t="shared" si="34"/>
        <v>1097.25</v>
      </c>
      <c r="Q171">
        <f t="shared" si="35"/>
        <v>217.89999999999998</v>
      </c>
      <c r="R171">
        <f t="shared" si="36"/>
        <v>32.766917293233078</v>
      </c>
      <c r="S171">
        <f t="shared" si="37"/>
        <v>32.766917293233078</v>
      </c>
      <c r="T171">
        <f t="shared" si="38"/>
        <v>108.17500000000007</v>
      </c>
      <c r="U171">
        <f t="shared" si="39"/>
        <v>327.62500000000011</v>
      </c>
      <c r="V171">
        <f t="shared" si="40"/>
        <v>879.35</v>
      </c>
      <c r="W171">
        <f t="shared" si="41"/>
        <v>129.96499999999992</v>
      </c>
      <c r="X171">
        <f t="shared" si="42"/>
        <v>305.83499999999992</v>
      </c>
      <c r="Y171">
        <f t="shared" si="43"/>
        <v>327.62500000000034</v>
      </c>
      <c r="Z171">
        <f t="shared" si="44"/>
        <v>108.17500000000007</v>
      </c>
      <c r="AA171">
        <f t="shared" si="45"/>
        <v>20.240000000000009</v>
      </c>
      <c r="AB171">
        <f t="shared" si="46"/>
        <v>-78.512500000000045</v>
      </c>
      <c r="AC171">
        <f t="shared" si="47"/>
        <v>536.25750000000028</v>
      </c>
    </row>
    <row r="172" spans="1:29" x14ac:dyDescent="0.25">
      <c r="A172">
        <v>9</v>
      </c>
      <c r="B172" t="s">
        <v>37</v>
      </c>
      <c r="C172" t="s">
        <v>35</v>
      </c>
      <c r="D172">
        <v>2020</v>
      </c>
      <c r="E172">
        <v>5.9</v>
      </c>
      <c r="F172" t="s">
        <v>45</v>
      </c>
      <c r="G172" t="s">
        <v>31</v>
      </c>
      <c r="H172" t="s">
        <v>46</v>
      </c>
      <c r="I172" t="s">
        <v>44</v>
      </c>
      <c r="J172">
        <v>165</v>
      </c>
      <c r="K172">
        <v>165</v>
      </c>
      <c r="L172">
        <f t="shared" si="32"/>
        <v>973.50000000000011</v>
      </c>
      <c r="M172">
        <v>103.46</v>
      </c>
      <c r="N172">
        <v>704.32</v>
      </c>
      <c r="O172">
        <f t="shared" si="33"/>
        <v>165.72000000000003</v>
      </c>
      <c r="P172">
        <f t="shared" si="34"/>
        <v>973.50000000000011</v>
      </c>
      <c r="Q172">
        <f t="shared" si="35"/>
        <v>165.72000000000003</v>
      </c>
      <c r="R172">
        <f t="shared" si="36"/>
        <v>28.088135593220343</v>
      </c>
      <c r="S172">
        <f t="shared" si="37"/>
        <v>28.088135593220343</v>
      </c>
      <c r="T172">
        <f t="shared" si="38"/>
        <v>68.37</v>
      </c>
      <c r="U172">
        <f t="shared" si="39"/>
        <v>263.07000000000005</v>
      </c>
      <c r="V172">
        <f t="shared" si="40"/>
        <v>807.78000000000009</v>
      </c>
      <c r="W172">
        <f t="shared" si="41"/>
        <v>84.941999999999894</v>
      </c>
      <c r="X172">
        <f t="shared" si="42"/>
        <v>246.49800000000005</v>
      </c>
      <c r="Y172">
        <f t="shared" si="43"/>
        <v>263.07000000000005</v>
      </c>
      <c r="Z172">
        <f t="shared" si="44"/>
        <v>68.37</v>
      </c>
      <c r="AA172">
        <f t="shared" si="45"/>
        <v>-12.408000000000129</v>
      </c>
      <c r="AB172">
        <f t="shared" si="46"/>
        <v>-100.02300000000014</v>
      </c>
      <c r="AC172">
        <f t="shared" si="47"/>
        <v>450.93300000000033</v>
      </c>
    </row>
    <row r="173" spans="1:29" x14ac:dyDescent="0.25">
      <c r="A173">
        <v>10</v>
      </c>
      <c r="B173" t="s">
        <v>38</v>
      </c>
      <c r="C173" t="s">
        <v>34</v>
      </c>
      <c r="D173">
        <v>2020</v>
      </c>
      <c r="E173">
        <v>3.45</v>
      </c>
      <c r="F173" t="s">
        <v>45</v>
      </c>
      <c r="G173" t="s">
        <v>31</v>
      </c>
      <c r="H173" t="s">
        <v>46</v>
      </c>
      <c r="I173" t="s">
        <v>44</v>
      </c>
      <c r="J173">
        <v>165</v>
      </c>
      <c r="K173">
        <v>165</v>
      </c>
      <c r="L173">
        <f t="shared" si="32"/>
        <v>569.25</v>
      </c>
      <c r="M173">
        <v>202.28</v>
      </c>
      <c r="N173">
        <v>704.32</v>
      </c>
      <c r="O173">
        <f t="shared" si="33"/>
        <v>-337.35</v>
      </c>
      <c r="P173">
        <f t="shared" si="34"/>
        <v>569.25</v>
      </c>
      <c r="Q173">
        <f t="shared" si="35"/>
        <v>-337.35</v>
      </c>
      <c r="R173">
        <f t="shared" si="36"/>
        <v>-97.782608695652172</v>
      </c>
      <c r="S173">
        <f t="shared" si="37"/>
        <v>-97.782608695652172</v>
      </c>
      <c r="T173">
        <f t="shared" si="38"/>
        <v>-394.27499999999998</v>
      </c>
      <c r="U173">
        <f t="shared" si="39"/>
        <v>-280.42499999999995</v>
      </c>
      <c r="V173">
        <f t="shared" si="40"/>
        <v>906.6</v>
      </c>
      <c r="W173">
        <f t="shared" si="41"/>
        <v>-428.0100000000001</v>
      </c>
      <c r="X173">
        <f t="shared" si="42"/>
        <v>-246.69000000000005</v>
      </c>
      <c r="Y173">
        <f t="shared" si="43"/>
        <v>-280.42499999999984</v>
      </c>
      <c r="Z173">
        <f t="shared" si="44"/>
        <v>-394.27499999999998</v>
      </c>
      <c r="AA173">
        <f t="shared" si="45"/>
        <v>-484.93500000000006</v>
      </c>
      <c r="AB173">
        <f t="shared" si="46"/>
        <v>-536.16750000000002</v>
      </c>
      <c r="AC173">
        <f t="shared" si="47"/>
        <v>-127.14749999999992</v>
      </c>
    </row>
    <row r="174" spans="1:29" x14ac:dyDescent="0.25">
      <c r="A174">
        <v>11</v>
      </c>
      <c r="B174" t="s">
        <v>38</v>
      </c>
      <c r="C174" t="s">
        <v>35</v>
      </c>
      <c r="D174">
        <v>2020</v>
      </c>
      <c r="E174">
        <v>3.75</v>
      </c>
      <c r="F174" t="s">
        <v>45</v>
      </c>
      <c r="G174" t="s">
        <v>31</v>
      </c>
      <c r="H174" t="s">
        <v>46</v>
      </c>
      <c r="I174" t="s">
        <v>44</v>
      </c>
      <c r="J174">
        <v>165</v>
      </c>
      <c r="K174">
        <v>165</v>
      </c>
      <c r="L174">
        <f t="shared" si="32"/>
        <v>618.75</v>
      </c>
      <c r="M174">
        <v>103.46</v>
      </c>
      <c r="N174">
        <v>704.32</v>
      </c>
      <c r="O174">
        <f t="shared" si="33"/>
        <v>-189.03000000000009</v>
      </c>
      <c r="P174">
        <f t="shared" si="34"/>
        <v>618.75</v>
      </c>
      <c r="Q174">
        <f t="shared" si="35"/>
        <v>-189.03000000000009</v>
      </c>
      <c r="R174">
        <f t="shared" si="36"/>
        <v>-50.408000000000023</v>
      </c>
      <c r="S174">
        <f t="shared" si="37"/>
        <v>-50.408000000000023</v>
      </c>
      <c r="T174">
        <f t="shared" si="38"/>
        <v>-250.90500000000003</v>
      </c>
      <c r="U174">
        <f t="shared" si="39"/>
        <v>-127.15500000000009</v>
      </c>
      <c r="V174">
        <f t="shared" si="40"/>
        <v>807.78000000000009</v>
      </c>
      <c r="W174">
        <f t="shared" si="41"/>
        <v>-269.80800000000022</v>
      </c>
      <c r="X174">
        <f t="shared" si="42"/>
        <v>-108.25200000000007</v>
      </c>
      <c r="Y174">
        <f t="shared" si="43"/>
        <v>-127.15499999999997</v>
      </c>
      <c r="Z174">
        <f t="shared" si="44"/>
        <v>-250.90500000000003</v>
      </c>
      <c r="AA174">
        <f t="shared" si="45"/>
        <v>-331.68300000000022</v>
      </c>
      <c r="AB174">
        <f t="shared" si="46"/>
        <v>-387.37050000000022</v>
      </c>
      <c r="AC174">
        <f t="shared" si="47"/>
        <v>21.685500000000047</v>
      </c>
    </row>
    <row r="175" spans="1:29" x14ac:dyDescent="0.25">
      <c r="A175">
        <v>12</v>
      </c>
      <c r="B175" t="s">
        <v>38</v>
      </c>
      <c r="C175" t="s">
        <v>29</v>
      </c>
      <c r="D175">
        <v>2020</v>
      </c>
      <c r="E175">
        <v>5.25</v>
      </c>
      <c r="F175" t="s">
        <v>45</v>
      </c>
      <c r="G175" t="s">
        <v>31</v>
      </c>
      <c r="H175" t="s">
        <v>46</v>
      </c>
      <c r="I175" t="s">
        <v>44</v>
      </c>
      <c r="J175">
        <v>165</v>
      </c>
      <c r="K175">
        <v>165</v>
      </c>
      <c r="L175">
        <f t="shared" si="32"/>
        <v>866.25</v>
      </c>
      <c r="M175">
        <v>175.03</v>
      </c>
      <c r="N175">
        <v>704.32</v>
      </c>
      <c r="O175">
        <f t="shared" si="33"/>
        <v>-13.100000000000023</v>
      </c>
      <c r="P175">
        <f t="shared" si="34"/>
        <v>866.25</v>
      </c>
      <c r="Q175">
        <f t="shared" si="35"/>
        <v>-13.100000000000023</v>
      </c>
      <c r="R175">
        <f t="shared" si="36"/>
        <v>-2.4952380952380997</v>
      </c>
      <c r="S175">
        <f t="shared" si="37"/>
        <v>-2.4952380952380997</v>
      </c>
      <c r="T175">
        <f t="shared" si="38"/>
        <v>-99.724999999999909</v>
      </c>
      <c r="U175">
        <f t="shared" si="39"/>
        <v>73.525000000000091</v>
      </c>
      <c r="V175">
        <f t="shared" si="40"/>
        <v>879.35</v>
      </c>
      <c r="W175">
        <f t="shared" si="41"/>
        <v>-101.03500000000008</v>
      </c>
      <c r="X175">
        <f t="shared" si="42"/>
        <v>74.834999999999923</v>
      </c>
      <c r="Y175">
        <f t="shared" si="43"/>
        <v>73.525000000000091</v>
      </c>
      <c r="Z175">
        <f t="shared" si="44"/>
        <v>-99.725000000000023</v>
      </c>
      <c r="AA175">
        <f t="shared" si="45"/>
        <v>-187.66000000000008</v>
      </c>
      <c r="AB175">
        <f t="shared" si="46"/>
        <v>-265.62250000000006</v>
      </c>
      <c r="AC175">
        <f t="shared" si="47"/>
        <v>256.74750000000006</v>
      </c>
    </row>
    <row r="176" spans="1:29" x14ac:dyDescent="0.25">
      <c r="A176">
        <v>13</v>
      </c>
      <c r="B176" t="s">
        <v>39</v>
      </c>
      <c r="C176" t="s">
        <v>34</v>
      </c>
      <c r="D176">
        <v>2020</v>
      </c>
      <c r="E176">
        <v>5.25</v>
      </c>
      <c r="F176" t="s">
        <v>45</v>
      </c>
      <c r="G176" t="s">
        <v>31</v>
      </c>
      <c r="H176" t="s">
        <v>46</v>
      </c>
      <c r="I176" t="s">
        <v>44</v>
      </c>
      <c r="J176">
        <v>165</v>
      </c>
      <c r="K176">
        <v>165</v>
      </c>
      <c r="L176">
        <f t="shared" si="32"/>
        <v>866.25</v>
      </c>
      <c r="M176">
        <v>202.28</v>
      </c>
      <c r="N176">
        <v>704.32</v>
      </c>
      <c r="O176">
        <f t="shared" si="33"/>
        <v>-40.350000000000023</v>
      </c>
      <c r="P176">
        <f t="shared" si="34"/>
        <v>866.25</v>
      </c>
      <c r="Q176">
        <f t="shared" si="35"/>
        <v>-40.350000000000023</v>
      </c>
      <c r="R176">
        <f t="shared" si="36"/>
        <v>-7.6857142857142904</v>
      </c>
      <c r="S176">
        <f t="shared" si="37"/>
        <v>-7.6857142857142904</v>
      </c>
      <c r="T176">
        <f t="shared" si="38"/>
        <v>-126.97499999999991</v>
      </c>
      <c r="U176">
        <f t="shared" si="39"/>
        <v>46.275000000000091</v>
      </c>
      <c r="V176">
        <f t="shared" si="40"/>
        <v>906.6</v>
      </c>
      <c r="W176">
        <f t="shared" si="41"/>
        <v>-131.0100000000001</v>
      </c>
      <c r="X176">
        <f t="shared" si="42"/>
        <v>50.309999999999945</v>
      </c>
      <c r="Y176">
        <f t="shared" si="43"/>
        <v>46.275000000000091</v>
      </c>
      <c r="Z176">
        <f t="shared" si="44"/>
        <v>-126.97500000000002</v>
      </c>
      <c r="AA176">
        <f t="shared" si="45"/>
        <v>-217.6350000000001</v>
      </c>
      <c r="AB176">
        <f t="shared" si="46"/>
        <v>-295.59750000000008</v>
      </c>
      <c r="AC176">
        <f t="shared" si="47"/>
        <v>232.22250000000008</v>
      </c>
    </row>
    <row r="177" spans="1:29" x14ac:dyDescent="0.25">
      <c r="A177">
        <v>14</v>
      </c>
      <c r="B177" t="s">
        <v>39</v>
      </c>
      <c r="C177" t="s">
        <v>29</v>
      </c>
      <c r="D177">
        <v>2020</v>
      </c>
      <c r="E177">
        <v>6.8000000000000007</v>
      </c>
      <c r="F177" t="s">
        <v>45</v>
      </c>
      <c r="G177" t="s">
        <v>31</v>
      </c>
      <c r="H177" t="s">
        <v>46</v>
      </c>
      <c r="I177" t="s">
        <v>44</v>
      </c>
      <c r="J177">
        <v>165</v>
      </c>
      <c r="K177">
        <v>165</v>
      </c>
      <c r="L177">
        <f t="shared" si="32"/>
        <v>1122.0000000000002</v>
      </c>
      <c r="M177">
        <v>175.03</v>
      </c>
      <c r="N177">
        <v>704.32</v>
      </c>
      <c r="O177">
        <f t="shared" si="33"/>
        <v>242.6500000000002</v>
      </c>
      <c r="P177">
        <f t="shared" si="34"/>
        <v>1122.0000000000002</v>
      </c>
      <c r="Q177">
        <f t="shared" si="35"/>
        <v>242.6500000000002</v>
      </c>
      <c r="R177">
        <f t="shared" si="36"/>
        <v>35.683823529411789</v>
      </c>
      <c r="S177">
        <f t="shared" si="37"/>
        <v>35.683823529411789</v>
      </c>
      <c r="T177">
        <f t="shared" si="38"/>
        <v>130.45000000000016</v>
      </c>
      <c r="U177">
        <f t="shared" si="39"/>
        <v>354.85000000000025</v>
      </c>
      <c r="V177">
        <f t="shared" si="40"/>
        <v>879.35</v>
      </c>
      <c r="W177">
        <f t="shared" si="41"/>
        <v>154.71500000000015</v>
      </c>
      <c r="X177">
        <f t="shared" si="42"/>
        <v>330.58500000000015</v>
      </c>
      <c r="Y177">
        <f t="shared" si="43"/>
        <v>354.85000000000025</v>
      </c>
      <c r="Z177">
        <f t="shared" si="44"/>
        <v>130.45000000000005</v>
      </c>
      <c r="AA177">
        <f t="shared" si="45"/>
        <v>42.514999999999986</v>
      </c>
      <c r="AB177">
        <f t="shared" si="46"/>
        <v>-58.464999999999918</v>
      </c>
      <c r="AC177">
        <f t="shared" si="47"/>
        <v>566.20500000000027</v>
      </c>
    </row>
    <row r="178" spans="1:29" x14ac:dyDescent="0.25">
      <c r="A178">
        <v>15</v>
      </c>
      <c r="B178" t="s">
        <v>39</v>
      </c>
      <c r="C178" t="s">
        <v>35</v>
      </c>
      <c r="D178">
        <v>2020</v>
      </c>
      <c r="E178">
        <v>6.4</v>
      </c>
      <c r="F178" t="s">
        <v>45</v>
      </c>
      <c r="G178" t="s">
        <v>31</v>
      </c>
      <c r="H178" t="s">
        <v>46</v>
      </c>
      <c r="I178" t="s">
        <v>44</v>
      </c>
      <c r="J178">
        <v>165</v>
      </c>
      <c r="K178">
        <v>165</v>
      </c>
      <c r="L178">
        <f t="shared" si="32"/>
        <v>1056</v>
      </c>
      <c r="M178">
        <v>103.46</v>
      </c>
      <c r="N178">
        <v>704.32</v>
      </c>
      <c r="O178">
        <f t="shared" si="33"/>
        <v>248.21999999999991</v>
      </c>
      <c r="P178">
        <f t="shared" si="34"/>
        <v>1056</v>
      </c>
      <c r="Q178">
        <f t="shared" si="35"/>
        <v>248.21999999999991</v>
      </c>
      <c r="R178">
        <f t="shared" si="36"/>
        <v>38.784374999999983</v>
      </c>
      <c r="S178">
        <f t="shared" si="37"/>
        <v>38.784374999999983</v>
      </c>
      <c r="T178">
        <f t="shared" si="38"/>
        <v>142.62</v>
      </c>
      <c r="U178">
        <f t="shared" si="39"/>
        <v>353.82000000000005</v>
      </c>
      <c r="V178">
        <f t="shared" si="40"/>
        <v>807.78000000000009</v>
      </c>
      <c r="W178">
        <f t="shared" si="41"/>
        <v>167.44199999999978</v>
      </c>
      <c r="X178">
        <f t="shared" si="42"/>
        <v>328.99799999999993</v>
      </c>
      <c r="Y178">
        <f t="shared" si="43"/>
        <v>353.82000000000005</v>
      </c>
      <c r="Z178">
        <f t="shared" si="44"/>
        <v>142.62</v>
      </c>
      <c r="AA178">
        <f t="shared" si="45"/>
        <v>61.841999999999871</v>
      </c>
      <c r="AB178">
        <f t="shared" si="46"/>
        <v>-33.198000000000093</v>
      </c>
      <c r="AC178">
        <f t="shared" si="47"/>
        <v>550.75800000000038</v>
      </c>
    </row>
    <row r="179" spans="1:29" x14ac:dyDescent="0.25">
      <c r="A179">
        <v>16</v>
      </c>
      <c r="B179" t="s">
        <v>40</v>
      </c>
      <c r="C179" t="s">
        <v>35</v>
      </c>
      <c r="D179">
        <v>2020</v>
      </c>
      <c r="E179">
        <v>5.6</v>
      </c>
      <c r="F179" t="s">
        <v>45</v>
      </c>
      <c r="G179" t="s">
        <v>31</v>
      </c>
      <c r="H179" t="s">
        <v>46</v>
      </c>
      <c r="I179" t="s">
        <v>44</v>
      </c>
      <c r="J179">
        <v>165</v>
      </c>
      <c r="K179">
        <v>165</v>
      </c>
      <c r="L179">
        <f t="shared" si="32"/>
        <v>923.99999999999989</v>
      </c>
      <c r="M179">
        <v>103.46</v>
      </c>
      <c r="N179">
        <v>704.32</v>
      </c>
      <c r="O179">
        <f t="shared" si="33"/>
        <v>116.2199999999998</v>
      </c>
      <c r="P179">
        <f t="shared" si="34"/>
        <v>923.99999999999989</v>
      </c>
      <c r="Q179">
        <f t="shared" si="35"/>
        <v>116.2199999999998</v>
      </c>
      <c r="R179">
        <f t="shared" si="36"/>
        <v>20.753571428571394</v>
      </c>
      <c r="S179">
        <f t="shared" si="37"/>
        <v>20.753571428571394</v>
      </c>
      <c r="T179">
        <f t="shared" si="38"/>
        <v>23.819999999999936</v>
      </c>
      <c r="U179">
        <f t="shared" si="39"/>
        <v>208.61999999999989</v>
      </c>
      <c r="V179">
        <f t="shared" si="40"/>
        <v>807.78000000000009</v>
      </c>
      <c r="W179">
        <f t="shared" si="41"/>
        <v>35.441999999999666</v>
      </c>
      <c r="X179">
        <f t="shared" si="42"/>
        <v>196.99799999999982</v>
      </c>
      <c r="Y179">
        <f t="shared" si="43"/>
        <v>208.62</v>
      </c>
      <c r="Z179">
        <f t="shared" si="44"/>
        <v>23.819999999999823</v>
      </c>
      <c r="AA179">
        <f t="shared" si="45"/>
        <v>-56.958000000000311</v>
      </c>
      <c r="AB179">
        <f t="shared" si="46"/>
        <v>-140.11800000000017</v>
      </c>
      <c r="AC179">
        <f t="shared" si="47"/>
        <v>391.03800000000012</v>
      </c>
    </row>
    <row r="180" spans="1:29" x14ac:dyDescent="0.25">
      <c r="A180">
        <v>17</v>
      </c>
      <c r="B180" t="s">
        <v>40</v>
      </c>
      <c r="C180" t="s">
        <v>34</v>
      </c>
      <c r="D180">
        <v>2020</v>
      </c>
      <c r="E180">
        <v>5.15</v>
      </c>
      <c r="F180" t="s">
        <v>45</v>
      </c>
      <c r="G180" t="s">
        <v>31</v>
      </c>
      <c r="H180" t="s">
        <v>46</v>
      </c>
      <c r="I180" t="s">
        <v>44</v>
      </c>
      <c r="J180">
        <v>165</v>
      </c>
      <c r="K180">
        <v>165</v>
      </c>
      <c r="L180">
        <f t="shared" si="32"/>
        <v>849.75000000000011</v>
      </c>
      <c r="M180">
        <v>202.28</v>
      </c>
      <c r="N180">
        <v>704.32</v>
      </c>
      <c r="O180">
        <f t="shared" si="33"/>
        <v>-56.849999999999909</v>
      </c>
      <c r="P180">
        <f t="shared" si="34"/>
        <v>849.75000000000011</v>
      </c>
      <c r="Q180">
        <f t="shared" si="35"/>
        <v>-56.849999999999909</v>
      </c>
      <c r="R180">
        <f t="shared" si="36"/>
        <v>-11.038834951456293</v>
      </c>
      <c r="S180">
        <f t="shared" si="37"/>
        <v>-11.038834951456293</v>
      </c>
      <c r="T180">
        <f t="shared" si="38"/>
        <v>-141.82499999999993</v>
      </c>
      <c r="U180">
        <f t="shared" si="39"/>
        <v>28.125000000000114</v>
      </c>
      <c r="V180">
        <f t="shared" si="40"/>
        <v>906.6</v>
      </c>
      <c r="W180">
        <f t="shared" si="41"/>
        <v>-147.51</v>
      </c>
      <c r="X180">
        <f t="shared" si="42"/>
        <v>33.810000000000059</v>
      </c>
      <c r="Y180">
        <f t="shared" si="43"/>
        <v>28.125000000000227</v>
      </c>
      <c r="Z180">
        <f t="shared" si="44"/>
        <v>-141.82499999999993</v>
      </c>
      <c r="AA180">
        <f t="shared" si="45"/>
        <v>-232.48500000000001</v>
      </c>
      <c r="AB180">
        <f t="shared" si="46"/>
        <v>-308.96249999999998</v>
      </c>
      <c r="AC180">
        <f t="shared" si="47"/>
        <v>212.25750000000016</v>
      </c>
    </row>
    <row r="181" spans="1:29" x14ac:dyDescent="0.25">
      <c r="A181">
        <v>18</v>
      </c>
      <c r="B181" t="s">
        <v>40</v>
      </c>
      <c r="C181" t="s">
        <v>29</v>
      </c>
      <c r="D181">
        <v>2020</v>
      </c>
      <c r="E181">
        <v>6.45</v>
      </c>
      <c r="F181" t="s">
        <v>45</v>
      </c>
      <c r="G181" t="s">
        <v>31</v>
      </c>
      <c r="H181" t="s">
        <v>46</v>
      </c>
      <c r="I181" t="s">
        <v>44</v>
      </c>
      <c r="J181">
        <v>165</v>
      </c>
      <c r="K181">
        <v>165</v>
      </c>
      <c r="L181">
        <f t="shared" si="32"/>
        <v>1064.25</v>
      </c>
      <c r="M181">
        <v>175.03</v>
      </c>
      <c r="N181">
        <v>704.32</v>
      </c>
      <c r="O181">
        <f t="shared" si="33"/>
        <v>184.89999999999998</v>
      </c>
      <c r="P181">
        <f t="shared" si="34"/>
        <v>1064.25</v>
      </c>
      <c r="Q181">
        <f t="shared" si="35"/>
        <v>184.89999999999998</v>
      </c>
      <c r="R181">
        <f t="shared" si="36"/>
        <v>28.666666666666661</v>
      </c>
      <c r="S181">
        <f t="shared" si="37"/>
        <v>28.666666666666661</v>
      </c>
      <c r="T181">
        <f t="shared" si="38"/>
        <v>78.475000000000023</v>
      </c>
      <c r="U181">
        <f t="shared" si="39"/>
        <v>291.32500000000016</v>
      </c>
      <c r="V181">
        <f t="shared" si="40"/>
        <v>879.35</v>
      </c>
      <c r="W181">
        <f t="shared" si="41"/>
        <v>96.964999999999918</v>
      </c>
      <c r="X181">
        <f t="shared" si="42"/>
        <v>272.83499999999992</v>
      </c>
      <c r="Y181">
        <f t="shared" si="43"/>
        <v>291.32500000000016</v>
      </c>
      <c r="Z181">
        <f t="shared" si="44"/>
        <v>78.475000000000023</v>
      </c>
      <c r="AA181">
        <f t="shared" si="45"/>
        <v>-9.4600000000000364</v>
      </c>
      <c r="AB181">
        <f t="shared" si="46"/>
        <v>-105.24249999999995</v>
      </c>
      <c r="AC181">
        <f t="shared" si="47"/>
        <v>496.32750000000021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Royal Agricultural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 Cannon</dc:creator>
  <cp:lastModifiedBy>Nicola Cannon</cp:lastModifiedBy>
  <dcterms:created xsi:type="dcterms:W3CDTF">2026-05-13T15:11:47Z</dcterms:created>
  <dcterms:modified xsi:type="dcterms:W3CDTF">2026-05-13T17:16:25Z</dcterms:modified>
</cp:coreProperties>
</file>